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<sst xmlns="http://schemas.openxmlformats.org/spreadsheetml/2006/main" count="86" uniqueCount="86">
  <si>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</si>
  <si>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</si>
  <si>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FARCE MOUSSELINE DE VOLAILLE</t>
  </si>
  <si>
    <t>Code</t>
  </si>
  <si>
    <t>GRO_CDR_B325</t>
  </si>
  <si>
    <t>Classe</t>
  </si>
  <si>
    <t>Préparations de base cuisine (CUI.PREP)</t>
  </si>
  <si>
    <t>Statut</t>
  </si>
  <si>
    <t>publie</t>
  </si>
  <si>
    <t>Verrouillée</t>
  </si>
  <si>
    <t>Oui — Corpus CDR (Cuisine de Référence 1993) — verrouillage final Chapitre 5 (audit complet)</t>
  </si>
  <si>
    <t>Source bibliographique</t>
  </si>
  <si>
    <t>La Cuisine de Référence (BPI.CDR2002)</t>
  </si>
  <si>
    <t>Provenance</t>
  </si>
  <si>
    <t>Quantité de référence</t>
  </si>
  <si>
    <t>2,1 kg</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</si>
  <si>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</si>
  <si>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</si>
  <si>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</si>
  <si>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</si>
  <si>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</si>
  <si>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</si>
  <si>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</si>
  <si>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</si>
  <si>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</si>
  <si>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</si>
  <si>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</si>
  <si>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</si>
  <si>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</si>
  <si>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</si>
  <si>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</si>
  <si>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</si>
  <si>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EPI-POIVRE-BLAN</t>
  </si>
  <si>
    <t>Poivre blanc moulu</t>
  </si>
  <si>
    <t>Épices en poudre et graines</t>
  </si>
  <si>
    <t>CRE-DOUBLE</t>
  </si>
  <si>
    <t>Crème double 45% MG</t>
  </si>
  <si>
    <t>Crèmes fraîches et laitières</t>
  </si>
  <si>
    <t>00000047</t>
  </si>
  <si>
    <t>OEUF A3 (PRIX)</t>
  </si>
  <si>
    <t>Oeufs entiers</t>
  </si>
  <si>
    <t>pc</t>
  </si>
  <si>
    <t>SEL-FIN</t>
  </si>
  <si>
    <t>Sel fin de cuisine</t>
  </si>
  <si>
    <t>Sels et condiments de base</t>
  </si>
  <si>
    <t>RNMS00345</t>
  </si>
  <si>
    <t>Filets blancs de poulet à sec UE</t>
  </si>
  <si>
    <t>Volailles et lapins surgelés</t>
  </si>
  <si>
    <t>Total</t>
  </si>
  <si>
    <t>Niveau</t>
  </si>
  <si>
    <t>Composant</t>
  </si>
  <si>
    <t>Type</t>
  </si>
  <si>
    <t>Quantité (pour 2,1 kg)</t>
  </si>
  <si>
    <t>recette</t>
  </si>
  <si>
    <t>Préparations de base cuisine</t>
  </si>
  <si>
    <t xml:space="preserve">    ↳ Filets blancs de poulet à sec UE</t>
  </si>
  <si>
    <t>matiere</t>
  </si>
  <si>
    <t xml:space="preserve">    ↳ BLANC D'OEUF (P)</t>
  </si>
  <si>
    <t>Conversions oeufs et ovoproduits</t>
  </si>
  <si>
    <t xml:space="preserve">        ↳ BLANC D'OEUF (ML)</t>
  </si>
  <si>
    <t>lt</t>
  </si>
  <si>
    <t xml:space="preserve">            ↳ OEUF A3 (PRIX)</t>
  </si>
  <si>
    <t xml:space="preserve">    ↳ Crème double 45% MG</t>
  </si>
  <si>
    <t xml:space="preserve">    ↳ Sel fin de cuisine</t>
  </si>
  <si>
    <t xml:space="preserve">    ↳ Poivre blanc moulu</t>
  </si>
  <si>
    <t>Recette</t>
  </si>
  <si>
    <t>#</t>
  </si>
  <si>
    <t>Verbe</t>
  </si>
  <si>
    <t>Étape</t>
  </si>
  <si>
    <t>Précision technique</t>
  </si>
  <si>
    <t>Durée</t>
  </si>
  <si>
    <t>METTRE EN PLACE</t>
  </si>
  <si>
    <t>Mise en place — Peser et mesurer les denrées. Mettre les éléments du hachoir ou la cuve du mixeur au grand froid (enceinte réfrigérée ou chambre négative).</t>
  </si>
  <si>
    <t>ASSAISONNER</t>
  </si>
  <si>
    <t>INCORPORER</t>
  </si>
  <si>
    <t>MONTER</t>
  </si>
  <si>
    <t>VÉRIFIER</t>
  </si>
  <si>
    <t>Rectifier l'assaisonnement, corner la calotte, filmer et garder sur glace jusqu'à l'emploi.</t>
  </si>
  <si>
    <t>Fiche technique — FARCE MOUSSELINE DE VOLAILLE</t>
  </si>
  <si>
    <t>FARCE MOUSSELINE DE VOLAILLE  GRO_CDR_B325</t>
  </si>
  <si>
    <t>1.</t>
  </si>
  <si>
    <t>2.</t>
  </si>
  <si>
    <t>3.</t>
  </si>
  <si>
    <t xml:space="preserve">    BLANC D'OEUF (P)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</si>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</sst>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17.2157</v>
      </c>
    </row>
    <row r="12">
      <c r="A12" t="s" s="3">
        <v>17</v>
      </c>
      <c r="B12" s="4">
        <v>8.1979523809524</v>
      </c>
    </row>
    <row r="13">
      <c r="A13"/>
      <c r="B13"/>
    </row>
    <row r="14">
      <c r="A14" t="s" s="5">
        <v>18</v>
      </c>
      <c r="B14" t="s" s="5">
        <v>15</v>
      </c>
    </row>
    <row r="15">
      <c r="A15" t="s" s="5">
        <v>19</v>
      </c>
      <c r="B15" s="6">
        <v>17.2157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2.1</v>
      </c>
      <c r="C3" t="s" s="10">
        <v>25</v>
      </c>
      <c r="D3"/>
      <c r="E3"/>
      <c r="F3"/>
    </row>
    <row r="4">
      <c r="A4" t="s">
        <v>26</v>
      </c>
      <c r="B4" s="11">
        <f>$B$2*B3</f>
        <v>2.1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25</v>
      </c>
      <c r="G7" s="4">
        <f>E7*14.8</f>
        <v>0.0444</v>
      </c>
    </row>
    <row r="8">
      <c r="A8" t="s">
        <v>35</v>
      </c>
      <c r="B8" t="s">
        <v>36</v>
      </c>
      <c r="C8" t="s">
        <v>37</v>
      </c>
      <c r="D8" s="9">
        <v>1</v>
      </c>
      <c r="E8" s="11">
        <f>D8*$B$2</f>
        <v>1</v>
      </c>
      <c r="F8" t="s">
        <v>25</v>
      </c>
      <c r="G8" s="4">
        <f>E8*4.2</f>
        <v>4.2</v>
      </c>
    </row>
    <row r="9">
      <c r="A9" t="s" s="12">
        <v>38</v>
      </c>
      <c r="B9" t="s">
        <v>39</v>
      </c>
      <c r="C9" t="s">
        <v>40</v>
      </c>
      <c r="D9" s="9">
        <v>1.5</v>
      </c>
      <c r="E9" s="11">
        <f>D9*$B$2</f>
        <v>1.5</v>
      </c>
      <c r="F9" t="s">
        <v>41</v>
      </c>
      <c r="G9" s="4">
        <f>E9*0.27</f>
        <v>0.405</v>
      </c>
    </row>
    <row r="10">
      <c r="A10" t="s">
        <v>42</v>
      </c>
      <c r="B10" t="s">
        <v>43</v>
      </c>
      <c r="C10" t="s">
        <v>44</v>
      </c>
      <c r="D10" s="9">
        <v>0.018</v>
      </c>
      <c r="E10" s="11">
        <f>D10*$B$2</f>
        <v>0.018</v>
      </c>
      <c r="F10" t="s">
        <v>25</v>
      </c>
      <c r="G10" s="4">
        <f>E10*0.35</f>
        <v>0.0063</v>
      </c>
    </row>
    <row r="11">
      <c r="A11" t="s">
        <v>45</v>
      </c>
      <c r="B11" t="s">
        <v>46</v>
      </c>
      <c r="C11" t="s">
        <v>47</v>
      </c>
      <c r="D11" s="9">
        <v>1</v>
      </c>
      <c r="E11" s="11">
        <f>D11*$B$2</f>
        <v>1</v>
      </c>
      <c r="F11" t="s">
        <v>25</v>
      </c>
      <c r="G11" s="4">
        <f>E11*12.56</f>
        <v>12.56</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2.1</v>
      </c>
      <c r="E2" t="s">
        <v>25</v>
      </c>
      <c r="F2" t="s">
        <v>54</v>
      </c>
    </row>
    <row r="3">
      <c r="A3">
        <v>1</v>
      </c>
      <c r="B3" t="s">
        <v>55</v>
      </c>
      <c r="C3" t="s">
        <v>56</v>
      </c>
      <c r="D3" s="11">
        <v>1</v>
      </c>
      <c r="E3" t="s">
        <v>25</v>
      </c>
      <c r="F3" t="s">
        <v>47</v>
      </c>
    </row>
    <row r="4">
      <c r="A4">
        <v>1</v>
      </c>
      <c r="B4" t="s">
        <v>57</v>
      </c>
      <c r="C4" t="s">
        <v>53</v>
      </c>
      <c r="D4" s="11">
        <v>3</v>
      </c>
      <c r="E4" t="s">
        <v>41</v>
      </c>
      <c r="F4" t="s">
        <v>58</v>
      </c>
    </row>
    <row r="5">
      <c r="A5">
        <v>2</v>
      </c>
      <c r="B5" t="s">
        <v>59</v>
      </c>
      <c r="C5" t="s">
        <v>53</v>
      </c>
      <c r="D5" s="11">
        <v>0.108</v>
      </c>
      <c r="E5" t="s">
        <v>60</v>
      </c>
      <c r="F5" t="s">
        <v>58</v>
      </c>
    </row>
    <row r="6">
      <c r="A6">
        <v>3</v>
      </c>
      <c r="B6" t="s">
        <v>61</v>
      </c>
      <c r="C6" t="s">
        <v>56</v>
      </c>
      <c r="D6" s="11">
        <v>1.5</v>
      </c>
      <c r="E6" t="s">
        <v>41</v>
      </c>
      <c r="F6" t="s">
        <v>40</v>
      </c>
    </row>
    <row r="7">
      <c r="A7">
        <v>1</v>
      </c>
      <c r="B7" t="s">
        <v>62</v>
      </c>
      <c r="C7" t="s">
        <v>56</v>
      </c>
      <c r="D7" s="11">
        <v>1</v>
      </c>
      <c r="E7" t="s">
        <v>25</v>
      </c>
      <c r="F7" t="s">
        <v>37</v>
      </c>
    </row>
    <row r="8">
      <c r="A8">
        <v>1</v>
      </c>
      <c r="B8" t="s">
        <v>63</v>
      </c>
      <c r="C8" t="s">
        <v>56</v>
      </c>
      <c r="D8" s="11">
        <v>0.018</v>
      </c>
      <c r="E8" t="s">
        <v>25</v>
      </c>
      <c r="F8" t="s">
        <v>44</v>
      </c>
    </row>
    <row r="9">
      <c r="A9">
        <v>1</v>
      </c>
      <c r="B9" t="s">
        <v>64</v>
      </c>
      <c r="C9" t="s">
        <v>56</v>
      </c>
      <c r="D9" s="11">
        <v>0.003</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row>
    <row r="3">
      <c r="A3" t="s">
        <v>2</v>
      </c>
      <c r="B3">
        <v>2</v>
      </c>
      <c r="C3" t="s">
        <v>73</v>
      </c>
      <c r="D3" t="inlineStr" s="14">
        <is>
          <t>Préparer la chair — Retirer peau, graisse, nerfs et aponévroses des blancs de volaille (veau : parer, dégraisser, dénerver ; crustacés : décortiquer, parer et ôter le boyau). La couper en petits morceaux et la laisser se raffermir quelques minutes au froid.</t>
        </is>
      </c>
      <c r="E3" t="s" s="14"/>
      <c r="F3"/>
    </row>
    <row r="4">
      <c r="A4" t="s">
        <v>2</v>
      </c>
      <c r="B4">
        <v>3</v>
      </c>
      <c r="C4" t="s">
        <v>74</v>
      </c>
      <c r="D4" t="inlineStr" s="14">
        <is>
          <t>Hacher — Assaisonner les morceaux (sel, poivre blanc ou Cayenne), les hacher très fin au mixeur ou deux fois au hachoir, grille fine ; ajouter les blancs en fin de hachage. Pour plus de finesse, passer ensuite au tamis fin au pilon.</t>
        </is>
      </c>
      <c r="E4" t="s" s="14"/>
      <c r="F4"/>
    </row>
    <row r="5">
      <c r="A5" t="s">
        <v>2</v>
      </c>
      <c r="B5">
        <v>4</v>
      </c>
      <c r="C5" t="s">
        <v>75</v>
      </c>
      <c r="D5" t="inlineStr" s="14">
        <is>
          <t>Monter à la crème — Débarrasser la chair dans une calotte posée sur une autre remplie de glace. La travailler à la spatule en exoglass jusqu'à ce qu'elle soit compacte, ferme et élastique, puis incorporer la crème très froide par petites quantités. S'arrêter dès que la farce perd son corps et son élasticité.</t>
        </is>
      </c>
      <c r="E5" t="s" s="14"/>
      <c r="F5"/>
    </row>
    <row r="6">
      <c r="A6" t="s">
        <v>2</v>
      </c>
      <c r="B6">
        <v>5</v>
      </c>
      <c r="C6" t="s">
        <v>76</v>
      </c>
      <c r="D6" t="s" s="14">
        <v>77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5">
        <f>"GRO_CDR_B325 · CUI.PREP · référence : "&amp;Besoins!B3&amp;" "&amp;Besoins!C3&amp;" · multiplicateur réglable sur la feuille ""Besoins"""</f>
        <v>GRO_CDR_B325 · CUI.PREP · référence : 2,1 kg · multiplicateur réglable sur la feuille </v>
      </c>
      <c r="B2"/>
      <c r="C2"/>
      <c r="D2"/>
    </row>
    <row r="3">
      <c r="A3"/>
      <c r="B3"/>
      <c r="C3"/>
      <c r="D3"/>
    </row>
    <row r="4">
      <c r="A4" t="s" s="16">
        <v>79</v>
      </c>
      <c r="B4"/>
      <c r="C4"/>
      <c r="D4"/>
    </row>
    <row r="5">
      <c r="A5" t="s" s="17">
        <v>80</v>
      </c>
      <c r="B5" t="str" s="14">
        <f>"[METTRE EN PLACE] "&amp;Procedure!D2</f>
        <v>[METTRE EN PLACE] Mise en place — Peser et mesurer les denrées. Mettre les éléments du hachoir ou la cuve du mixeur au grand froid (enceinte réfrigérée ou chambre négative).</v>
      </c>
      <c r="C5"/>
      <c r="D5"/>
    </row>
    <row r="6">
      <c r="A6" t="s" s="17">
        <v>81</v>
      </c>
      <c r="B6" t="str" s="14">
        <f>"[ASSAISONNER] "&amp;Procedure!D3</f>
        <v>[ASSAISONNER] Préparer la chair — Retirer peau, graisse, nerfs et aponévroses des blancs de volaille (veau : parer, dégraisser, dénerver ; crustacés : décortiquer, parer et ôter le boyau). La couper en petits morceaux et la laisser se raffermir quelques minutes au froid.</v>
      </c>
      <c r="C6"/>
      <c r="D6"/>
    </row>
    <row r="7">
      <c r="A7"/>
      <c r="B7" t="str">
        <f>Besoins!B11</f>
        <v>Filets blancs de poulet à sec UE</v>
      </c>
      <c r="C7" s="11">
        <f>Besoins!E11</f>
        <v>1</v>
      </c>
      <c r="D7" t="str">
        <f>Besoins!F11</f>
        <v>kg</v>
      </c>
    </row>
    <row r="8">
      <c r="A8" t="s" s="17">
        <v>82</v>
      </c>
      <c r="B8" t="str" s="14">
        <f>"[INCORPORER] "&amp;Procedure!D4</f>
        <v>[INCORPORER] Hacher — Assaisonner les morceaux (sel, poivre blanc ou Cayenne), les hacher très fin au mixeur ou deux fois au hachoir, grille fine ; ajouter les blancs en fin de hachage. Pour plus de finesse, passer ensuite au tamis fin au pilon.</v>
      </c>
      <c r="C8"/>
      <c r="D8"/>
    </row>
    <row r="9">
      <c r="A9"/>
      <c r="B9" t="s">
        <v>83</v>
      </c>
      <c r="C9" s="11">
        <f>'Besoins'!$B$2*3</f>
        <v>3</v>
      </c>
      <c r="D9" t="s">
        <v>41</v>
      </c>
    </row>
    <row r="10">
      <c r="A10"/>
      <c r="B10" t="str">
        <f>Besoins!B10</f>
        <v>Sel fin de cuisine</v>
      </c>
      <c r="C10" s="11">
        <f>Besoins!E10</f>
        <v>0.018</v>
      </c>
      <c r="D10" t="str">
        <f>Besoins!F10</f>
        <v>kg</v>
      </c>
    </row>
    <row r="11">
      <c r="A11"/>
      <c r="B11" t="str">
        <f>Besoins!B7</f>
        <v>Poivre blanc moulu</v>
      </c>
      <c r="C11" s="11">
        <f>Besoins!E7</f>
        <v>0.003</v>
      </c>
      <c r="D11" t="str">
        <f>Besoins!F7</f>
        <v>kg</v>
      </c>
    </row>
    <row r="12">
      <c r="A12" t="s" s="17">
        <v>84</v>
      </c>
      <c r="B12" t="str" s="14">
        <f>"[MONTER] "&amp;Procedure!D5</f>
        <v>[MONTER] Monter à la crème — Débarrasser la chair dans une calotte posée sur une autre remplie de glace. La travailler à la spatule en exoglass jusqu'à ce qu'elle soit compacte, ferme et élastique, puis incorporer la crème très froide par petites quantités. S'arrêter dès que la farce perd son corps et son élasticité.</v>
      </c>
      <c r="C12"/>
      <c r="D12"/>
    </row>
    <row r="13">
      <c r="A13"/>
      <c r="B13" t="str">
        <f>Besoins!B8</f>
        <v>Crème double 45% MG</v>
      </c>
      <c r="C13" s="11">
        <f>Besoins!E8</f>
        <v>1</v>
      </c>
      <c r="D13" t="str">
        <f>Besoins!F8</f>
        <v>kg</v>
      </c>
    </row>
    <row r="14">
      <c r="A14" t="s" s="17">
        <v>85</v>
      </c>
      <c r="B14" t="str" s="14">
        <f>"[VÉRIFIER] "&amp;Procedure!D6</f>
        <v>[VÉRIFIER] Rectifier l'assaisonnement, corner la calotte, filmer et garder sur glace jusqu'à l'emploi.</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2026-10-30T13:56:22Z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2026-10-30T13:56:22Z</dcterms:modified>
  <cp:revision>1</cp:revision>
</cp:coreProperties>
</file>