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<sst xmlns="http://schemas.openxmlformats.org/spreadsheetml/2006/main" count="86" uniqueCount="86">
  <si>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</si>
  <si>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</si>
  <si>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POMMES DUCHESSE</t>
  </si>
  <si>
    <t>Code</t>
  </si>
  <si>
    <t>GRO_CDR_B322</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</si>
  <si>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</si>
  <si>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</si>
  <si>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</si>
  <si>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</si>
  <si>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</si>
  <si>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</si>
  <si>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</si>
  <si>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</si>
  <si>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</si>
  <si>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</si>
  <si>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0,95 kg</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</si>
  <si>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</si>
  <si>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</si>
  <si>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</si>
  <si>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</si>
  <si>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</si>
  <si>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</si>
  <si>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</si>
  <si>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</si>
  <si>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</si>
  <si>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</si>
  <si>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</si>
  <si>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</si>
  <si>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</si>
  <si>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</si>
  <si>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</si>
  <si>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</si>
  <si>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EPI-MUSCADE</t>
  </si>
  <si>
    <t>Noix de muscade entière</t>
  </si>
  <si>
    <t>Épices en poudre et graines</t>
  </si>
  <si>
    <t>EPI-POIVRE-NOIR</t>
  </si>
  <si>
    <t>Poivre noir moulu</t>
  </si>
  <si>
    <t>BEU-DOUX</t>
  </si>
  <si>
    <t>Beurre doux 82% MG plaquette</t>
  </si>
  <si>
    <t>Beurres et margarines</t>
  </si>
  <si>
    <t>RNM26560123</t>
  </si>
  <si>
    <t>POMME DE TERRE basique div.var.cons France lavée cat.I 40-70mm sac 10kg</t>
  </si>
  <si>
    <t>Légumes</t>
  </si>
  <si>
    <t>00000047</t>
  </si>
  <si>
    <t>OEUF A3 (PRIX)</t>
  </si>
  <si>
    <t>Oeufs entiers</t>
  </si>
  <si>
    <t>pc</t>
  </si>
  <si>
    <t>Total</t>
  </si>
  <si>
    <t>Niveau</t>
  </si>
  <si>
    <t>Composant</t>
  </si>
  <si>
    <t>Type</t>
  </si>
  <si>
    <t>Quantité (pour 0,95 kg)</t>
  </si>
  <si>
    <t>recette</t>
  </si>
  <si>
    <t>Préparations de base cuisine</t>
  </si>
  <si>
    <t xml:space="preserve">    ↳ POMME DE TERRE basique div.var.cons France lavée cat.I 40-70mm sac 10kg</t>
  </si>
  <si>
    <t>matiere</t>
  </si>
  <si>
    <t xml:space="preserve">    ↳ Beurre doux 82% MG plaquette</t>
  </si>
  <si>
    <t xml:space="preserve">    ↳ JAUNE D'OEUF (P)</t>
  </si>
  <si>
    <t>Conversions oeufs et ovoproduits</t>
  </si>
  <si>
    <t xml:space="preserve">        ↳ JAUNE D'OEUF (ML)</t>
  </si>
  <si>
    <t>lt</t>
  </si>
  <si>
    <t xml:space="preserve">            ↳ OEUF A3 (PRIX)</t>
  </si>
  <si>
    <t xml:space="preserve">    ↳ Noix de muscade entière</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</si>
  <si>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</si>
  <si>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</si>
  <si>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</si>
  <si>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</si>
  <si>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</si>
  <si>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</si>
  <si>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</si>
  <si>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</si>
  <si>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</si>
  <si>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</si>
  <si>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Éplucher et laver les pommes de terre, les tailler en gros quartiers réguliers (les petites restent entières).</t>
  </si>
  <si>
    <t>PLACER</t>
  </si>
  <si>
    <t>ÉGOUTTER</t>
  </si>
  <si>
    <t>DESSÉCHER</t>
  </si>
  <si>
    <t>Fiche technique — APPAREIL À POMMES DUCHESSE</t>
  </si>
  <si>
    <t>APPAREIL À POMMES DUCHESSE  GRO_CDR_B322</t>
  </si>
  <si>
    <t>1.</t>
  </si>
  <si>
    <t>2.</t>
  </si>
  <si>
    <t>3.</t>
  </si>
  <si>
    <t>4.</t>
  </si>
  <si>
    <t>5.</t>
  </si>
  <si>
    <t xml:space="preserve">    JAUNE D'OEUF (P)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</si>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</sst>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1.7105</v>
      </c>
    </row>
    <row r="12">
      <c r="A12" t="s" s="3">
        <v>17</v>
      </c>
      <c r="B12" s="4">
        <v>1.8005263157895</v>
      </c>
    </row>
    <row r="13">
      <c r="A13"/>
      <c r="B13"/>
    </row>
    <row r="14">
      <c r="A14" t="s" s="5">
        <v>18</v>
      </c>
      <c r="B14" t="s" s="5">
        <v>15</v>
      </c>
    </row>
    <row r="15">
      <c r="A15" t="s" s="5">
        <v>19</v>
      </c>
      <c r="B15" s="6">
        <v>1.7105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0.95</v>
      </c>
      <c r="C3" t="s" s="10">
        <v>25</v>
      </c>
      <c r="D3"/>
      <c r="E3"/>
      <c r="F3"/>
    </row>
    <row r="4">
      <c r="A4" t="s">
        <v>26</v>
      </c>
      <c r="B4" s="11">
        <f>$B$2*B3</f>
        <v>0.95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E7*18</f>
        <v>0.018</v>
      </c>
    </row>
    <row r="8">
      <c r="A8" t="s">
        <v>35</v>
      </c>
      <c r="B8" t="s">
        <v>36</v>
      </c>
      <c r="C8" t="s">
        <v>34</v>
      </c>
      <c r="D8" s="9">
        <v>0.001</v>
      </c>
      <c r="E8" s="11">
        <f>D8*$B$2</f>
        <v>0.001</v>
      </c>
      <c r="F8" t="s">
        <v>25</v>
      </c>
      <c r="G8" s="4">
        <f>E8*12.5</f>
        <v>0.0125</v>
      </c>
    </row>
    <row r="9">
      <c r="A9" t="s">
        <v>37</v>
      </c>
      <c r="B9" t="s">
        <v>38</v>
      </c>
      <c r="C9" t="s">
        <v>39</v>
      </c>
      <c r="D9" s="9">
        <v>0.1</v>
      </c>
      <c r="E9" s="11">
        <f>D9*$B$2</f>
        <v>0.1</v>
      </c>
      <c r="F9" t="s">
        <v>25</v>
      </c>
      <c r="G9" s="4">
        <f>E9*5.2</f>
        <v>0.52</v>
      </c>
    </row>
    <row r="10">
      <c r="A10" t="s">
        <v>40</v>
      </c>
      <c r="B10" t="s">
        <v>41</v>
      </c>
      <c r="C10" t="s">
        <v>42</v>
      </c>
      <c r="D10" s="9">
        <v>1</v>
      </c>
      <c r="E10" s="11">
        <f>D10*$B$2</f>
        <v>1</v>
      </c>
      <c r="F10" t="s">
        <v>25</v>
      </c>
      <c r="G10" s="4">
        <f>E10*0.35</f>
        <v>0.35</v>
      </c>
    </row>
    <row r="11">
      <c r="A11" t="s" s="12">
        <v>43</v>
      </c>
      <c r="B11" t="s">
        <v>44</v>
      </c>
      <c r="C11" t="s">
        <v>45</v>
      </c>
      <c r="D11" s="9">
        <v>3</v>
      </c>
      <c r="E11" s="11">
        <f>D11*$B$2</f>
        <v>3</v>
      </c>
      <c r="F11" t="s">
        <v>46</v>
      </c>
      <c r="G11" s="4">
        <f>E11*0.27</f>
        <v>0.81</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0.95</v>
      </c>
      <c r="E2" t="s">
        <v>25</v>
      </c>
      <c r="F2" t="s">
        <v>53</v>
      </c>
    </row>
    <row r="3">
      <c r="A3">
        <v>1</v>
      </c>
      <c r="B3" t="s">
        <v>54</v>
      </c>
      <c r="C3" t="s">
        <v>55</v>
      </c>
      <c r="D3" s="11">
        <v>1</v>
      </c>
      <c r="E3" t="s">
        <v>25</v>
      </c>
      <c r="F3" t="s">
        <v>42</v>
      </c>
    </row>
    <row r="4">
      <c r="A4">
        <v>1</v>
      </c>
      <c r="B4" t="s">
        <v>56</v>
      </c>
      <c r="C4" t="s">
        <v>55</v>
      </c>
      <c r="D4" s="11">
        <v>0.1</v>
      </c>
      <c r="E4" t="s">
        <v>25</v>
      </c>
      <c r="F4" t="s">
        <v>39</v>
      </c>
    </row>
    <row r="5">
      <c r="A5">
        <v>1</v>
      </c>
      <c r="B5" t="s">
        <v>57</v>
      </c>
      <c r="C5" t="s">
        <v>52</v>
      </c>
      <c r="D5" s="11">
        <v>6</v>
      </c>
      <c r="E5" t="s">
        <v>46</v>
      </c>
      <c r="F5" t="s">
        <v>58</v>
      </c>
    </row>
    <row r="6">
      <c r="A6">
        <v>2</v>
      </c>
      <c r="B6" t="s">
        <v>59</v>
      </c>
      <c r="C6" t="s">
        <v>52</v>
      </c>
      <c r="D6" s="11">
        <v>0.114</v>
      </c>
      <c r="E6" t="s">
        <v>60</v>
      </c>
      <c r="F6" t="s">
        <v>58</v>
      </c>
    </row>
    <row r="7">
      <c r="A7">
        <v>3</v>
      </c>
      <c r="B7" t="s">
        <v>61</v>
      </c>
      <c r="C7" t="s">
        <v>55</v>
      </c>
      <c r="D7" s="11">
        <v>3</v>
      </c>
      <c r="E7" t="s">
        <v>46</v>
      </c>
      <c r="F7" t="s">
        <v>45</v>
      </c>
    </row>
    <row r="8">
      <c r="A8">
        <v>1</v>
      </c>
      <c r="B8" t="s">
        <v>62</v>
      </c>
      <c r="C8" t="s">
        <v>55</v>
      </c>
      <c r="D8" s="11">
        <v>0.001</v>
      </c>
      <c r="E8" t="s">
        <v>25</v>
      </c>
      <c r="F8" t="s">
        <v>34</v>
      </c>
    </row>
    <row r="9">
      <c r="A9">
        <v>1</v>
      </c>
      <c r="B9" t="s">
        <v>63</v>
      </c>
      <c r="C9" t="s">
        <v>55</v>
      </c>
      <c r="D9" s="11">
        <v>0.001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4">
        <v>71</v>
      </c>
      <c r="E2" t="s" s="14"/>
      <c r="F2"/>
    </row>
    <row r="3">
      <c r="A3" t="s">
        <v>2</v>
      </c>
      <c r="B3">
        <v>2</v>
      </c>
      <c r="C3" t="s">
        <v>72</v>
      </c>
      <c r="D3" t="s" s="14">
        <v>73</v>
      </c>
      <c r="E3" t="s" s="14"/>
      <c r="F3"/>
    </row>
    <row r="4">
      <c r="A4" t="s">
        <v>2</v>
      </c>
      <c r="B4">
        <v>3</v>
      </c>
      <c r="C4" t="s">
        <v>74</v>
      </c>
      <c r="D4" t="inlineStr" s="14">
        <is>
          <t>Cuire à l'anglaise — Dans une russe, couvrir d'eau froide de 2 à 3 cm, saler au gros sel, porter à ébullition puis cuire 20 à 25 min à petits bouillons et à couvert, en écumant au besoin.</t>
        </is>
      </c>
      <c r="E4" t="s" s="14"/>
      <c r="F4"/>
    </row>
    <row r="5">
      <c r="A5" t="s">
        <v>2</v>
      </c>
      <c r="B5">
        <v>4</v>
      </c>
      <c r="C5" t="s">
        <v>75</v>
      </c>
      <c r="D5" t="inlineStr" s="14">
        <is>
          <t>Dessécher et passer — Contrôler la cuisson à la pointe du couteau, égoutter, sécher les pommes de terre à l'entrée du four, puis les passer aussitôt, encore brûlantes, au tamis (pilon bien droit, sans tourner) ou au moulin à légumes.</t>
        </is>
      </c>
      <c r="E5" t="s" s="14"/>
      <c r="F5"/>
    </row>
    <row r="6">
      <c r="A6" t="s">
        <v>2</v>
      </c>
      <c r="B6">
        <v>5</v>
      </c>
      <c r="C6" t="s">
        <v>76</v>
      </c>
      <c r="D6" t="inlineStr" s="14">
        <is>
          <t>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t>
        </is>
      </c>
      <c r="E6" t="s" s="14"/>
      <c r="F6"/>
    </row>
    <row r="7">
      <c r="A7" t="s">
        <v>2</v>
      </c>
      <c r="B7">
        <v>6</v>
      </c>
      <c r="C7"/>
      <c r="D7" t="inlineStr" s="14">
        <is>
          <t>Débarrasser en couche mince sur une plaque inox légèrement farinée ou huilée, lisser à la spatule ou à la corne farinée et couvrir d'un papier sulfurisé ou d'un film pour éviter la croûte. Utiliser avant refroidissement complet.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77</v>
      </c>
      <c r="B1"/>
      <c r="C1"/>
      <c r="D1"/>
    </row>
    <row r="2">
      <c r="A2" t="str" s="15">
        <f>"GRO_CDR_B322 · CUI.PREP · référence : "&amp;Besoins!B3&amp;" "&amp;Besoins!C3&amp;" · multiplicateur réglable sur la feuille ""Besoins"""</f>
        <v>GRO_CDR_B322 · CUI.PREP · référence : 0,95 kg · multiplicateur réglable sur la feuille </v>
      </c>
      <c r="B2"/>
      <c r="C2"/>
      <c r="D2"/>
    </row>
    <row r="3">
      <c r="A3"/>
      <c r="B3"/>
      <c r="C3"/>
      <c r="D3"/>
    </row>
    <row r="4">
      <c r="A4" t="s" s="16">
        <v>78</v>
      </c>
      <c r="B4"/>
      <c r="C4"/>
      <c r="D4"/>
    </row>
    <row r="5">
      <c r="A5" t="s" s="17">
        <v>79</v>
      </c>
      <c r="B5" t="str" s="14">
        <f>"[METTRE EN PLACE] "&amp;Procedure!D2</f>
        <v>[METTRE EN PLACE] Mise en place — Peser et mesurer toutes les denrées, vérifier leur fraîcheur.</v>
      </c>
      <c r="C5"/>
      <c r="D5"/>
    </row>
    <row r="6">
      <c r="A6" t="s" s="17">
        <v>80</v>
      </c>
      <c r="B6" t="str" s="14">
        <f>"[ÉPLUCHER] "&amp;Procedure!D3</f>
        <v>[ÉPLUCHER] Éplucher et laver les pommes de terre, les tailler en gros quartiers réguliers (les petites restent entières).</v>
      </c>
      <c r="C6"/>
      <c r="D6"/>
    </row>
    <row r="7">
      <c r="A7"/>
      <c r="B7" t="str">
        <f>Besoins!B10</f>
        <v>POMME DE TERRE basique div.var.cons France lavée cat.I 40-70mm sac 10kg</v>
      </c>
      <c r="C7" s="11">
        <f>Besoins!E10</f>
        <v>1</v>
      </c>
      <c r="D7" t="str">
        <f>Besoins!F10</f>
        <v>kg</v>
      </c>
    </row>
    <row r="8">
      <c r="A8" t="s" s="17">
        <v>81</v>
      </c>
      <c r="B8" t="str" s="14">
        <f>"[PLACER] "&amp;Procedure!D4</f>
        <v>[PLACER] Cuire à l'anglaise — Dans une russe, couvrir d'eau froide de 2 à 3 cm, saler au gros sel, porter à ébullition puis cuire 20 à 25 min à petits bouillons et à couvert, en écumant au besoin.</v>
      </c>
      <c r="C8"/>
      <c r="D8"/>
    </row>
    <row r="9">
      <c r="A9" t="s" s="17">
        <v>82</v>
      </c>
      <c r="B9" t="str" s="14">
        <f>"[ÉGOUTTER] "&amp;Procedure!D5</f>
        <v>[ÉGOUTTER] Dessécher et passer — Contrôler la cuisson à la pointe du couteau, égoutter, sécher les pommes de terre à l'entrée du four, puis les passer aussitôt, encore brûlantes, au tamis (pilon bien droit, sans tourner) ou au moulin à légumes.</v>
      </c>
      <c r="C9"/>
      <c r="D9"/>
    </row>
    <row r="10">
      <c r="A10" t="s" s="17">
        <v>83</v>
      </c>
      <c r="B10" t="str" s="14">
        <f>"[DESSÉCHER] "&amp;Procedure!D6</f>
        <v>[DESSÉCHER] 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v>
      </c>
      <c r="C10"/>
      <c r="D10"/>
    </row>
    <row r="11">
      <c r="A11"/>
      <c r="B11" t="str">
        <f>Besoins!B9</f>
        <v>Beurre doux 82% MG plaquette</v>
      </c>
      <c r="C11" s="11">
        <f>Besoins!E9</f>
        <v>0.1</v>
      </c>
      <c r="D11" t="str">
        <f>Besoins!F9</f>
        <v>kg</v>
      </c>
    </row>
    <row r="12">
      <c r="A12"/>
      <c r="B12" t="s">
        <v>84</v>
      </c>
      <c r="C12" s="11">
        <f>'Besoins'!$B$2*6</f>
        <v>6</v>
      </c>
      <c r="D12" t="s">
        <v>46</v>
      </c>
    </row>
    <row r="13">
      <c r="A13"/>
      <c r="B13" t="str">
        <f>Besoins!B7</f>
        <v>Noix de muscade entière</v>
      </c>
      <c r="C13" s="11">
        <f>Besoins!E7</f>
        <v>0.001</v>
      </c>
      <c r="D13" t="str">
        <f>Besoins!F7</f>
        <v>kg</v>
      </c>
    </row>
    <row r="14">
      <c r="A14"/>
      <c r="B14" t="str">
        <f>Besoins!B8</f>
        <v>Poivre noir moulu</v>
      </c>
      <c r="C14" s="11">
        <f>Besoins!E8</f>
        <v>0.001</v>
      </c>
      <c r="D14" t="str">
        <f>Besoins!F8</f>
        <v>kg</v>
      </c>
    </row>
    <row r="15">
      <c r="A15" t="s" s="17">
        <v>85</v>
      </c>
      <c r="B15" t="str" s="14">
        <f>Procedure!D7</f>
        <v>Débarrasser en couche mince sur une plaque inox légèrement farinée ou huilée, lisser à la spatule ou à la corne farinée et couvrir d'un papier sulfurisé ou d'un film pour éviter la croûte. Utiliser avant refroidissement complet.</v>
      </c>
      <c r="C15"/>
      <c r="D15"/>
    </row>
    <row r="16">
      <c r="A16"/>
      <c r="B16"/>
      <c r="C16"/>
      <c r="D16"/>
    </row>
    <row r="17">
      <c r="A17" t="s" s="18">
        <v>22</v>
      </c>
      <c r="B17"/>
      <c r="C17"/>
      <c r="D17"/>
    </row>
  </sheetData>
  <sheetProtection sheet="1" formatRows="0" formatColumns="0"/>
  <mergeCells count="10">
    <mergeCell ref="A1:D1"/>
    <mergeCell ref="A2:D2"/>
    <mergeCell ref="A4:D4"/>
    <mergeCell ref="B5:D5"/>
    <mergeCell ref="B6:D6"/>
    <mergeCell ref="B8:D8"/>
    <mergeCell ref="B9:D9"/>
    <mergeCell ref="B10:D10"/>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2026-10-30T13:43:36Z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2026-10-30T13:43:36Z</dcterms:modified>
  <cp:revision>1</cp:revision>
</cp:coreProperties>
</file>