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<sst xmlns="http://schemas.openxmlformats.org/spreadsheetml/2006/main" count="66" uniqueCount="66">
  <si>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</si>
  <si>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</si>
  <si>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</si>
  <si>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kg</t>
  </si>
  <si>
    <t>Quantité obtenue</t>
  </si>
  <si>
    <t>Code</t>
  </si>
  <si>
    <t>Matière première</t>
  </si>
  <si>
    <t>Classe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</si>
  <si>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</si>
  <si>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</si>
  <si>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</si>
  <si>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</si>
  <si>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</si>
  <si>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</si>
  <si>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</si>
  <si>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</si>
  <si>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</si>
  <si>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</si>
  <si>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</si>
  <si>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</si>
  <si>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</si>
  <si>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</si>
  <si>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</si>
  <si>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</si>
  <si>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</si>
  <si>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</si>
  <si>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RNM57233228</t>
  </si>
  <si>
    <t>OIGNON blanc frais U.E. cat.I botte</t>
  </si>
  <si>
    <t>SEL-FIN</t>
  </si>
  <si>
    <t>Sel fin de cuisine</t>
  </si>
  <si>
    <t>Sels et condiments de base</t>
  </si>
  <si>
    <t>Total</t>
  </si>
  <si>
    <t>Recette</t>
  </si>
  <si>
    <t>#</t>
  </si>
  <si>
    <t>Verbe</t>
  </si>
  <si>
    <t>Étape</t>
  </si>
  <si>
    <t>Précision technique</t>
  </si>
  <si>
    <t>Durée</t>
  </si>
  <si>
    <t>Fondue de tomates</t>
  </si>
  <si>
    <t>METTRE EN PLACE</t>
  </si>
  <si>
    <t>Mettre en place le poste de travail — Peser, mesurer et contrôler les denrées.</t>
  </si>
  <si>
    <t>ÉPLUCHER</t>
  </si>
  <si>
    <t>SUER</t>
  </si>
  <si>
    <t>COUVRIR</t>
  </si>
  <si>
    <t>VÉRIFIER</t>
  </si>
  <si>
    <t>Niveau</t>
  </si>
  <si>
    <t>Composant</t>
  </si>
  <si>
    <t>Type</t>
  </si>
  <si>
    <t>Quantité (× multiplicateur, voir feuille Besoins)</t>
  </si>
  <si>
    <t>recette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</si>
  <si>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</si>
  <si>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</si>
  <si>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</si>
  <si>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</si>
  <si>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</si>
  <si>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</si>
  <si>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</si>
  <si>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</si>
  <si>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Fiche technique — Fondue de tomates</t>
  </si>
  <si>
    <t>Fondue de tomates  BPI-CUI-FONDUE-T</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</si>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</sst>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1.177</v>
      </c>
      <c r="C3" t="s" s="5">
        <v>3</v>
      </c>
      <c r="D3"/>
      <c r="E3"/>
      <c r="F3"/>
    </row>
    <row r="4">
      <c r="A4" t="s">
        <v>4</v>
      </c>
      <c r="B4" s="6">
        <f>$B$2*B3</f>
        <v>1.177</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3</v>
      </c>
      <c r="G7" s="9">
        <f>E7*3.9514</f>
        <v>0.19757</v>
      </c>
    </row>
    <row r="8">
      <c r="A8" t="s">
        <v>15</v>
      </c>
      <c r="B8" t="s">
        <v>16</v>
      </c>
      <c r="C8" t="s">
        <v>17</v>
      </c>
      <c r="D8" s="4">
        <v>0.001</v>
      </c>
      <c r="E8" s="6">
        <f>D8*$B$2</f>
        <v>0.001</v>
      </c>
      <c r="F8" t="s">
        <v>3</v>
      </c>
      <c r="G8" s="9">
        <f>E8*9.8</f>
        <v>0.0098</v>
      </c>
    </row>
    <row r="9">
      <c r="A9" t="s">
        <v>18</v>
      </c>
      <c r="B9" t="s">
        <v>19</v>
      </c>
      <c r="C9" t="s">
        <v>17</v>
      </c>
      <c r="D9" s="4">
        <v>0.001</v>
      </c>
      <c r="E9" s="6">
        <f>D9*$B$2</f>
        <v>0.001</v>
      </c>
      <c r="F9" t="s">
        <v>3</v>
      </c>
      <c r="G9" s="9">
        <f>E9*8.5</f>
        <v>0.0085</v>
      </c>
    </row>
    <row r="10">
      <c r="A10" t="s" s="8">
        <v>20</v>
      </c>
      <c r="B10" t="s">
        <v>21</v>
      </c>
      <c r="C10" t="s">
        <v>22</v>
      </c>
      <c r="D10" s="4">
        <v>1</v>
      </c>
      <c r="E10" s="6">
        <f>D10*$B$2</f>
        <v>1</v>
      </c>
      <c r="F10" t="s">
        <v>3</v>
      </c>
      <c r="G10" s="9">
        <f>E10*0</f>
        <v>0</v>
      </c>
    </row>
    <row r="11">
      <c r="A11" t="s" s="8">
        <v>23</v>
      </c>
      <c r="B11" t="s">
        <v>24</v>
      </c>
      <c r="C11" t="s">
        <v>25</v>
      </c>
      <c r="D11" s="4">
        <v>0.02</v>
      </c>
      <c r="E11" s="6">
        <f>D11*$B$2</f>
        <v>0.02</v>
      </c>
      <c r="F11" t="s">
        <v>3</v>
      </c>
      <c r="G11" s="9">
        <f>E11*0</f>
        <v>0</v>
      </c>
    </row>
    <row r="12">
      <c r="A12" t="s">
        <v>26</v>
      </c>
      <c r="B12" t="s">
        <v>27</v>
      </c>
      <c r="C12" t="s">
        <v>25</v>
      </c>
      <c r="D12" s="4">
        <v>0.1</v>
      </c>
      <c r="E12" s="6">
        <f>D12*$B$2</f>
        <v>0.1</v>
      </c>
      <c r="F12" t="s">
        <v>3</v>
      </c>
      <c r="G12" s="9">
        <f>E12*1.5</f>
        <v>0.15</v>
      </c>
    </row>
    <row r="13">
      <c r="A13" t="s">
        <v>28</v>
      </c>
      <c r="B13" t="s">
        <v>29</v>
      </c>
      <c r="C13" t="s">
        <v>30</v>
      </c>
      <c r="D13" s="4">
        <v>0.005</v>
      </c>
      <c r="E13" s="6">
        <f>D13*$B$2</f>
        <v>0.005</v>
      </c>
      <c r="F13" t="s">
        <v>3</v>
      </c>
      <c r="G13" s="9">
        <f>E13*0.35</f>
        <v>0.00175</v>
      </c>
    </row>
    <row r="14">
      <c r="A14"/>
      <c r="B14"/>
      <c r="C14"/>
      <c r="D14"/>
      <c r="E14"/>
      <c r="F14" t="s" s="10">
        <v>31</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s" s="12">
        <v>40</v>
      </c>
      <c r="E2" t="s" s="12"/>
      <c r="F2"/>
    </row>
    <row r="3">
      <c r="A3" t="s">
        <v>38</v>
      </c>
      <c r="B3">
        <v>2</v>
      </c>
      <c r="C3" t="s">
        <v>41</v>
      </c>
      <c r="D3" t="inlineStr" s="12">
        <is>
          <t>Éplucher, laver et ciseler finement les oignons ou les échalotes. Éplucher et laver les gousses d'ail, ôter les germes. Confectionner le bouquet garni avec une dominante en thym. Laver, monder, épépiner, presser et concasser les tomates.</t>
        </is>
      </c>
      <c r="E3" t="s" s="12"/>
      <c r="F3"/>
    </row>
    <row r="4">
      <c r="A4" t="s">
        <v>38</v>
      </c>
      <c r="B4">
        <v>3</v>
      </c>
      <c r="C4" t="s">
        <v>42</v>
      </c>
      <c r="D4" t="inlineStr" s="12">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2"/>
      <c r="F4"/>
    </row>
    <row r="5">
      <c r="A5" t="s">
        <v>38</v>
      </c>
      <c r="B5">
        <v>4</v>
      </c>
      <c r="C5" t="s">
        <v>43</v>
      </c>
      <c r="D5" t="inlineStr" s="12">
        <is>
          <t>Couvrir la sauteuse avec un papier sulfurisé. Cuire la fondue de tomates jusqu'à l'évaporation complète de l'eau de végétation. Remuer fréquemment à l'aide d'une spatule en exoglass, surtout en fin de cuisson.</t>
        </is>
      </c>
      <c r="E5" t="s" s="12"/>
      <c r="F5"/>
    </row>
    <row r="6">
      <c r="A6" t="s">
        <v>38</v>
      </c>
      <c r="B6">
        <v>5</v>
      </c>
      <c r="C6" t="s">
        <v>44</v>
      </c>
      <c r="D6" t="inlineStr" s="12">
        <is>
          <t>Vérifier l'à-point du dessèchement et l'assaisonnement. Retirer les gousses d'ail et le bouquet garni. Débarrasser la fondue de tomates dans un petit récipient en acier inoxydable et la recouvrir d'un papier sulfurisé.</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38</v>
      </c>
      <c r="C2" t="s">
        <v>49</v>
      </c>
      <c r="D2" s="6">
        <f>'Besoins'!$B$2*1.177</f>
        <v>1.177</v>
      </c>
      <c r="E2" t="s">
        <v>3</v>
      </c>
    </row>
    <row r="3">
      <c r="A3">
        <v>1</v>
      </c>
      <c r="B3" t="s">
        <v>50</v>
      </c>
      <c r="C3" t="s">
        <v>51</v>
      </c>
      <c r="D3" s="6">
        <f>'Besoins'!$B$2*1</f>
        <v>1</v>
      </c>
      <c r="E3" t="s">
        <v>3</v>
      </c>
    </row>
    <row r="4">
      <c r="A4">
        <v>1</v>
      </c>
      <c r="B4" t="s">
        <v>52</v>
      </c>
      <c r="C4" t="s">
        <v>51</v>
      </c>
      <c r="D4" s="6">
        <f>'Besoins'!$B$2*0.1</f>
        <v>0.1</v>
      </c>
      <c r="E4" t="s">
        <v>3</v>
      </c>
    </row>
    <row r="5">
      <c r="A5">
        <v>1</v>
      </c>
      <c r="B5" t="s">
        <v>53</v>
      </c>
      <c r="C5" t="s">
        <v>51</v>
      </c>
      <c r="D5" s="6">
        <f>'Besoins'!$B$2*0.001</f>
        <v>0.001</v>
      </c>
      <c r="E5" t="s">
        <v>3</v>
      </c>
    </row>
    <row r="6">
      <c r="A6">
        <v>1</v>
      </c>
      <c r="B6" t="s">
        <v>54</v>
      </c>
      <c r="C6" t="s">
        <v>51</v>
      </c>
      <c r="D6" s="6">
        <f>'Besoins'!$B$2*0.001</f>
        <v>0.001</v>
      </c>
      <c r="E6" t="s">
        <v>3</v>
      </c>
    </row>
    <row r="7">
      <c r="A7">
        <v>1</v>
      </c>
      <c r="B7" t="s">
        <v>55</v>
      </c>
      <c r="C7" t="s">
        <v>51</v>
      </c>
      <c r="D7" s="6">
        <f>'Besoins'!$B$2*0.05</f>
        <v>0.05</v>
      </c>
      <c r="E7" t="s">
        <v>3</v>
      </c>
    </row>
    <row r="8">
      <c r="A8">
        <v>1</v>
      </c>
      <c r="B8" t="s">
        <v>56</v>
      </c>
      <c r="C8" t="s">
        <v>51</v>
      </c>
      <c r="D8" s="6">
        <f>'Besoins'!$B$2*0.005</f>
        <v>0.005</v>
      </c>
      <c r="E8" t="s">
        <v>3</v>
      </c>
    </row>
    <row r="9">
      <c r="A9">
        <v>1</v>
      </c>
      <c r="B9" t="s">
        <v>57</v>
      </c>
      <c r="C9" t="s">
        <v>51</v>
      </c>
      <c r="D9" s="6">
        <f>'Besoins'!$B$2*0.02</f>
        <v>0.02</v>
      </c>
      <c r="E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58</v>
      </c>
      <c r="B1"/>
      <c r="C1"/>
      <c r="D1"/>
    </row>
    <row r="2">
      <c r="A2" t="str" s="13">
        <f>"BPI-CUI-FONDUE-T · CUI.PREP · référence : "&amp;Besoins!B3&amp;" "&amp;Besoins!C3&amp;" · multiplicateur réglable sur la feuille ""Besoins"""</f>
        <v>BPI-CUI-FONDUE-T · CUI.PREP · référence : 1,177 kg · multiplicateur réglable sur la feuille </v>
      </c>
      <c r="B2"/>
      <c r="C2"/>
      <c r="D2"/>
    </row>
    <row r="3">
      <c r="A3"/>
      <c r="B3"/>
      <c r="C3"/>
      <c r="D3"/>
    </row>
    <row r="4">
      <c r="A4" t="s" s="14">
        <v>59</v>
      </c>
      <c r="B4"/>
      <c r="C4"/>
      <c r="D4"/>
    </row>
    <row r="5">
      <c r="A5" t="s" s="15">
        <v>60</v>
      </c>
      <c r="B5" t="str" s="12">
        <f>"[METTRE EN PLACE] "&amp;Procedure!D2</f>
        <v>[METTRE EN PLACE] Mettre en place le poste de travail — Peser, mesurer et contrôler les denrées.</v>
      </c>
      <c r="C5"/>
      <c r="D5"/>
    </row>
    <row r="6">
      <c r="A6" t="s" s="15">
        <v>61</v>
      </c>
      <c r="B6" t="str" s="12">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5">
        <v>62</v>
      </c>
      <c r="B7" t="str" s="12">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5">
        <v>63</v>
      </c>
      <c r="B8" t="str" s="12">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5">
        <v>64</v>
      </c>
      <c r="B9" t="str" s="12">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6">
        <v>65</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2026-09-15T15:41:17Z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2026-09-15T15:41:17Z</dcterms:modified>
  <cp:revision>1</cp:revision>
</cp:coreProperties>
</file>