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<sst xmlns="http://schemas.openxmlformats.org/spreadsheetml/2006/main" count="68" uniqueCount="68">
  <si>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</si>
  <si>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</si>
  <si>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</si>
  <si>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</si>
  <si>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</si>
  <si>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</si>
  <si>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</si>
  <si>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</si>
  <si>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</si>
  <si>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</si>
  <si>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</si>
  <si>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</si>
  <si>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</si>
  <si>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</si>
  <si>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</si>
  <si>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</si>
  <si>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</si>
  <si>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</si>
  <si>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</si>
  <si>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</si>
  <si>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</si>
  <si>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</si>
  <si>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</si>
  <si>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</si>
  <si>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</si>
  <si>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</si>
  <si>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</si>
  <si>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</si>
  <si>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</si>
  <si>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SUC-ROUX-CANNE</t>
  </si>
  <si>
    <t>Sucre roux de canne complet</t>
  </si>
  <si>
    <t>Total</t>
  </si>
  <si>
    <t>Recette</t>
  </si>
  <si>
    <t>#</t>
  </si>
  <si>
    <t>Verbe</t>
  </si>
  <si>
    <t>Étape</t>
  </si>
  <si>
    <t>Précision technique</t>
  </si>
  <si>
    <t>Durée</t>
  </si>
  <si>
    <t>APPAREIL À CRÈME BRÛLÉE</t>
  </si>
  <si>
    <t>METTRE EN PLACE</t>
  </si>
  <si>
    <t>Mise en place — Peser et mesurer toutes les denrées.</t>
  </si>
  <si>
    <t>CHAUFFER</t>
  </si>
  <si>
    <t>Lait et crème — Les porter à ébullition dans une russe avec la gousse fendue en long, puis laisser redescendre à 70-75 °C.</t>
  </si>
  <si>
    <t>CUIRE</t>
  </si>
  <si>
    <t>Appareil — Clarifier les œufs et blanchir les jaunes avec le sucre ; verser peu à peu le lait-crème tiédi en mélangeant sans fouetter.</t>
  </si>
  <si>
    <t>53 min (repos)</t>
  </si>
  <si>
    <t>SERVIR</t>
  </si>
  <si>
    <t>Niveau</t>
  </si>
  <si>
    <t>Composant</t>
  </si>
  <si>
    <t>Type</t>
  </si>
  <si>
    <t>Quantité (× multiplicateur, voir feuille Besoins)</t>
  </si>
  <si>
    <t>recette</t>
  </si>
  <si>
    <t xml:space="preserve">    ↳ Lait entier UHT 3,5% MG brique 1L</t>
  </si>
  <si>
    <t>matiere</t>
  </si>
  <si>
    <t xml:space="preserve">    ↳ Crème liquide entière 35% MG UHT</t>
  </si>
  <si>
    <t xml:space="preserve">    ↳ VANILLE (baton)</t>
  </si>
  <si>
    <t xml:space="preserve">    ↳ JAUNE D'OEUF (P) (conv.)</t>
  </si>
  <si>
    <t>conversion</t>
  </si>
  <si>
    <t xml:space="preserve">    ↳ Sucre blanc cristal sac 25 kg</t>
  </si>
  <si>
    <t xml:space="preserve">    ↳ Sucre roux de canne complet</t>
  </si>
  <si>
    <t>Fiche technique — APPAREIL À CRÈME BRÛLÉE</t>
  </si>
  <si>
    <t>APPAREIL À CRÈME BRÛLÉE  GRO_CDR_B564B</t>
  </si>
  <si>
    <t>1.</t>
  </si>
  <si>
    <t>2.</t>
  </si>
  <si>
    <t>3.</t>
  </si>
  <si>
    <t xml:space="preserve">    JAUNE D'OEUF (P) (conv.)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</si>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</sst>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1.4</v>
      </c>
      <c r="C3" t="s" s="5">
        <v>3</v>
      </c>
      <c r="D3"/>
      <c r="E3"/>
      <c r="F3"/>
    </row>
    <row r="4">
      <c r="A4" t="s">
        <v>4</v>
      </c>
      <c r="B4" s="6">
        <f>$B$2*B3</f>
        <v>1.4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E7*0.5902684211</f>
        <v>0.590268</v>
      </c>
    </row>
    <row r="8">
      <c r="A8" t="s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E8*2.85</f>
        <v>1.425</v>
      </c>
    </row>
    <row r="9">
      <c r="A9" t="s">
        <v>20</v>
      </c>
      <c r="B9" t="s">
        <v>21</v>
      </c>
      <c r="C9" t="s">
        <v>22</v>
      </c>
      <c r="D9" s="4">
        <v>0.5</v>
      </c>
      <c r="E9" s="6">
        <f>D9*$B$2</f>
        <v>0.5</v>
      </c>
      <c r="F9" t="s">
        <v>19</v>
      </c>
      <c r="G9" s="9">
        <f>E9*1.05</f>
        <v>0.525</v>
      </c>
    </row>
    <row r="10">
      <c r="A10" t="s" s="8">
        <v>23</v>
      </c>
      <c r="B10" t="s">
        <v>24</v>
      </c>
      <c r="C10" t="s">
        <v>25</v>
      </c>
      <c r="D10" s="4">
        <v>5.5</v>
      </c>
      <c r="E10" s="6">
        <f>D10*$B$2</f>
        <v>5.5</v>
      </c>
      <c r="F10" t="s">
        <v>15</v>
      </c>
      <c r="G10" s="9">
        <f>E10*0.27</f>
        <v>1.485</v>
      </c>
    </row>
    <row r="11">
      <c r="A11" t="s">
        <v>26</v>
      </c>
      <c r="B11" t="s">
        <v>27</v>
      </c>
      <c r="C11" t="s">
        <v>28</v>
      </c>
      <c r="D11" s="4">
        <v>0.175</v>
      </c>
      <c r="E11" s="6">
        <f>D11*$B$2</f>
        <v>0.175</v>
      </c>
      <c r="F11" t="s">
        <v>3</v>
      </c>
      <c r="G11" s="9">
        <f>E11*0.82</f>
        <v>0.1435</v>
      </c>
    </row>
    <row r="12">
      <c r="A12" t="s">
        <v>29</v>
      </c>
      <c r="B12" t="s">
        <v>30</v>
      </c>
      <c r="C12" t="s">
        <v>28</v>
      </c>
      <c r="D12" s="4">
        <v>0.1</v>
      </c>
      <c r="E12" s="6">
        <f>D12*$B$2</f>
        <v>0.1</v>
      </c>
      <c r="F12" t="s">
        <v>3</v>
      </c>
      <c r="G12" s="9">
        <f>E12*2.1</f>
        <v>0.21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 t="s">
        <v>43</v>
      </c>
      <c r="D4" t="s" s="12">
        <v>44</v>
      </c>
      <c r="E4" t="s" s="12"/>
      <c r="F4" t="s">
        <v>45</v>
      </c>
    </row>
    <row r="5">
      <c r="A5" t="s">
        <v>38</v>
      </c>
      <c r="B5">
        <v>4</v>
      </c>
      <c r="C5" t="s">
        <v>46</v>
      </c>
      <c r="D5" t="inlineStr" s="12">
        <is>
          <t>Finition — Passer au chinois étamine et écumer soigneusement ; parfumer autrement qu'à la vanille si on veut (cannelle, gingembre, citron, pain d'épices). Après cuisson et refroidissement, saupoudrer de sucre roux et caraméliser au dernier moment.</t>
        </is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38</v>
      </c>
      <c r="C2" t="s">
        <v>51</v>
      </c>
      <c r="D2" s="6">
        <f>'Besoins'!$B$2*1.4</f>
        <v>1.4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'Besoins'!$B$2*0.5</f>
        <v>0.5</v>
      </c>
      <c r="E3" t="s">
        <v>19</v>
      </c>
    </row>
    <row r="4">
      <c r="A4">
        <v>1</v>
      </c>
      <c r="B4" t="s">
        <v>54</v>
      </c>
      <c r="C4" t="s">
        <v>53</v>
      </c>
      <c r="D4" s="6">
        <f>'Besoins'!$B$2*0.5</f>
        <v>0.5</v>
      </c>
      <c r="E4" t="s">
        <v>19</v>
      </c>
    </row>
    <row r="5">
      <c r="A5">
        <v>1</v>
      </c>
      <c r="B5" t="s">
        <v>55</v>
      </c>
      <c r="C5" t="s">
        <v>53</v>
      </c>
      <c r="D5" s="6">
        <f>'Besoins'!$B$2*1</f>
        <v>1</v>
      </c>
      <c r="E5" t="s">
        <v>15</v>
      </c>
    </row>
    <row r="6">
      <c r="A6">
        <v>1</v>
      </c>
      <c r="B6" t="s">
        <v>56</v>
      </c>
      <c r="C6" t="s">
        <v>57</v>
      </c>
      <c r="D6" s="6">
        <f>'Besoins'!$B$2*11</f>
        <v>11</v>
      </c>
      <c r="E6" t="s">
        <v>15</v>
      </c>
    </row>
    <row r="7">
      <c r="A7">
        <v>1</v>
      </c>
      <c r="B7" t="s">
        <v>58</v>
      </c>
      <c r="C7" t="s">
        <v>53</v>
      </c>
      <c r="D7" s="6">
        <f>'Besoins'!$B$2*0.175</f>
        <v>0.175</v>
      </c>
      <c r="E7" t="s">
        <v>3</v>
      </c>
    </row>
    <row r="8">
      <c r="A8">
        <v>1</v>
      </c>
      <c r="B8" t="s">
        <v>59</v>
      </c>
      <c r="C8" t="s">
        <v>53</v>
      </c>
      <c r="D8" s="6">
        <f>'Besoins'!$B$2*0.1</f>
        <v>0.1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60</v>
      </c>
      <c r="B1"/>
      <c r="C1"/>
      <c r="D1"/>
    </row>
    <row r="2">
      <c r="A2" t="str" s="13">
        <f>"GRO_CDR_B564B · PAT.CREAMS.APPAREILS · référence : "&amp;Besoins!B3&amp;" "&amp;Besoins!C3&amp;" · multiplicateur réglable sur la feuille ""Besoins"""</f>
        <v>GRO_CDR_B564B · PAT.CREAMS.APPAREILS · référence : 1,4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61</v>
      </c>
      <c r="B4"/>
      <c r="C4"/>
      <c r="D4"/>
    </row>
    <row r="5">
      <c r="A5" t="s" s="15">
        <v>62</v>
      </c>
      <c r="B5" t="str" s="12">
        <f>"[METTRE EN PLACE] "&amp;Procedure!D2</f>
        <v>[METTRE EN PLACE] Mise en place — Peser et mesurer toutes les denrées.</v>
      </c>
      <c r="C5"/>
      <c r="D5"/>
    </row>
    <row r="6">
      <c r="A6" t="s" s="15">
        <v>63</v>
      </c>
      <c r="B6" t="str" s="12">
        <f>"[CHAUFFER] "&amp;Procedure!D3</f>
        <v>[CHAUFFER] Lait et crème — Les porter à ébullition dans une russe avec la gousse fendue en long, puis laisser redescendre à 70-75 °C.</v>
      </c>
      <c r="C6"/>
      <c r="D6"/>
    </row>
    <row r="7">
      <c r="A7"/>
      <c r="B7" t="str">
        <f>Besoins!B9</f>
        <v>Lait entier UHT 3,5% MG brique 1L</v>
      </c>
      <c r="C7" s="6">
        <f>Besoins!E9</f>
        <v>0.5</v>
      </c>
      <c r="D7" t="str">
        <f>Besoins!F9</f>
        <v>lt</v>
      </c>
    </row>
    <row r="8">
      <c r="A8"/>
      <c r="B8" t="str">
        <f>Besoins!B8</f>
        <v>Crème liquide entière 35% MG UHT</v>
      </c>
      <c r="C8" s="6">
        <f>Besoins!E8</f>
        <v>0.5</v>
      </c>
      <c r="D8" t="str">
        <f>Besoins!F8</f>
        <v>lt</v>
      </c>
    </row>
    <row r="9">
      <c r="A9"/>
      <c r="B9" t="str">
        <f>Besoins!B7</f>
        <v>VANILLE (baton)</v>
      </c>
      <c r="C9" s="6">
        <f>Besoins!E7</f>
        <v>1</v>
      </c>
      <c r="D9" t="str">
        <f>Besoins!F7</f>
        <v>pc</v>
      </c>
    </row>
    <row r="10">
      <c r="A10" t="s" s="15">
        <v>64</v>
      </c>
      <c r="B10" t="str" s="12">
        <f>"[CUIRE] "&amp;Procedure!D4</f>
        <v>[CUIRE] Appareil — Clarifier les œufs et blanchir les jaunes avec le sucre ; verser peu à peu le lait-crème tiédi en mélangeant sans fouetter.</v>
      </c>
      <c r="C10"/>
      <c r="D10"/>
    </row>
    <row r="11">
      <c r="A11"/>
      <c r="B11" t="s">
        <v>65</v>
      </c>
      <c r="C11" s="6">
        <f>'Besoins'!$B$2*11</f>
        <v>11</v>
      </c>
      <c r="D11" t="s">
        <v>15</v>
      </c>
    </row>
    <row r="12">
      <c r="A12"/>
      <c r="B12" t="str">
        <f>Besoins!B11</f>
        <v>Sucre blanc cristal sac 25 kg</v>
      </c>
      <c r="C12" s="6">
        <f>Besoins!E11</f>
        <v>0.175</v>
      </c>
      <c r="D12" t="str">
        <f>Besoins!F11</f>
        <v>kg</v>
      </c>
    </row>
    <row r="13">
      <c r="A13" t="s" s="15">
        <v>66</v>
      </c>
      <c r="B13" t="str" s="12">
        <f>"[SERVIR] "&amp;Procedure!D5</f>
        <v>[SERVIR] Finition — Passer au chinois étamine et écumer soigneusement ; parfumer autrement qu'à la vanille si on veut (cannelle, gingembre, citron, pain d'épices). Après cuisson et refroidissement, saupoudrer de sucre roux et caraméliser au dernier moment.</v>
      </c>
      <c r="C13"/>
      <c r="D13"/>
    </row>
    <row r="14">
      <c r="A14"/>
      <c r="B14" t="str">
        <f>Besoins!B12</f>
        <v>Sucre roux de canne complet</v>
      </c>
      <c r="C14" s="6">
        <f>Besoins!E12</f>
        <v>0.1</v>
      </c>
      <c r="D14" t="str">
        <f>Besoins!F12</f>
        <v>kg</v>
      </c>
    </row>
    <row r="15">
      <c r="A15"/>
      <c r="B15"/>
      <c r="C15"/>
      <c r="D15"/>
    </row>
    <row r="16">
      <c r="A16" t="s" s="16">
        <v>67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0:D10"/>
    <mergeCell ref="B13:D13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2026-10-30T13:43:41Z</dcterms:created>
  <dc:title>APPAREIL À CRÈME BRÛLÉE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2026-10-30T13:43:41Z</dcterms:modified>
  <cp:revision>1</cp:revision>
</cp:coreProperties>
</file>