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<sst xmlns="http://schemas.openxmlformats.org/spreadsheetml/2006/main" count="59" uniqueCount="59">
  <si>
    <t>Besoins matière</t>
  </si>
  <si>
    <t>Multiplicateur souhaité</t>
  </si>
  <si>
    <t>Quantité de référence</t>
  </si>
  <si>
    <t>kg</t>
  </si>
  <si>
    <t>Quantité obtenue</t>
  </si>
  <si>
    <t>Code</t>
  </si>
  <si>
    <t>Matière première</t>
  </si>
  <si>
    <t>Classe</t>
  </si>
  <si>
    <t>Base (×1, modifiable)</t>
  </si>
  <si>
    <t>Quantité</t>
  </si>
  <si>
    <t>Unité</t>
  </si>
  <si>
    <t>Coût</t>
  </si>
  <si>
    <t>00000053</t>
  </si>
  <si>
    <t>HUILE D'OLIVE (TURRI)</t>
  </si>
  <si>
    <t>Eléments divers</t>
  </si>
  <si>
    <t>lt</t>
  </si>
  <si>
    <t>00000047</t>
  </si>
  <si>
    <t>OEUF A3 (PRIX)</t>
  </si>
  <si>
    <t>Produits laitiers</t>
  </si>
  <si>
    <t>pc</t>
  </si>
  <si>
    <t>FAR-T45</t>
  </si>
  <si>
    <t>Farine de blé T45</t>
  </si>
  <si>
    <t>Farines de blé</t>
  </si>
  <si>
    <t>FAR-T55</t>
  </si>
  <si>
    <t>Farine de blé T55</t>
  </si>
  <si>
    <t>SEL-FIN</t>
  </si>
  <si>
    <t>Sel fin de cuisine</t>
  </si>
  <si>
    <t>Sels et condiments de base</t>
  </si>
  <si>
    <t>Total</t>
  </si>
  <si>
    <t>Recette</t>
  </si>
  <si>
    <t>#</t>
  </si>
  <si>
    <t>Verbe</t>
  </si>
  <si>
    <t>Étape</t>
  </si>
  <si>
    <t>Précision technique</t>
  </si>
  <si>
    <t>Durée</t>
  </si>
  <si>
    <t>Pâte à nouilles (BPI cuisine)</t>
  </si>
  <si>
    <t>METTRE EN PLACE</t>
  </si>
  <si>
    <t>RÉUNIR</t>
  </si>
  <si>
    <t>30 min (repos)</t>
  </si>
  <si>
    <t>ABAISSER</t>
  </si>
  <si>
    <t>Niveau</t>
  </si>
  <si>
    <t>Composant</t>
  </si>
  <si>
    <t>Type</t>
  </si>
  <si>
    <t>Quantité (× multiplicateur, voir feuille Besoins)</t>
  </si>
  <si>
    <t>recette</t>
  </si>
  <si>
    <t xml:space="preserve">    ↳ Farine de blé T45</t>
  </si>
  <si>
    <t>matiere</t>
  </si>
  <si>
    <t xml:space="preserve">    ↳ Sel fin de cuisine</t>
  </si>
  <si>
    <t xml:space="preserve">    ↳ OEUF (P) (conv.)</t>
  </si>
  <si>
    <t>conversion</t>
  </si>
  <si>
    <t xml:space="preserve">    ↳ HUILE D'OLIVE (TURRI)</t>
  </si>
  <si>
    <t xml:space="preserve">    ↳ Farine de blé T55</t>
  </si>
  <si>
    <t>Fiche technique — Pâte à nouilles (BPI cuisine)</t>
  </si>
  <si>
    <t>Pâte à nouilles (BPI cuisine)  BPI-PAT-NOUILLES</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</si>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</sst>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1.72</v>
      </c>
      <c r="C3" t="s" s="5">
        <v>3</v>
      </c>
      <c r="D3"/>
      <c r="E3"/>
      <c r="F3"/>
    </row>
    <row r="4">
      <c r="A4" t="s">
        <v>4</v>
      </c>
      <c r="B4" s="6">
        <f>$B$2*B3</f>
        <v>1.72</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E7*3.8423</f>
        <v>0.192115</v>
      </c>
    </row>
    <row r="8">
      <c r="A8" t="s" s="8">
        <v>16</v>
      </c>
      <c r="B8" t="s">
        <v>17</v>
      </c>
      <c r="C8" t="s">
        <v>18</v>
      </c>
      <c r="D8" s="4">
        <v>10</v>
      </c>
      <c r="E8" s="6">
        <f>D8*$B$2</f>
        <v>10</v>
      </c>
      <c r="F8" t="s">
        <v>19</v>
      </c>
      <c r="G8" s="9">
        <f>E8*0.27</f>
        <v>2.7</v>
      </c>
    </row>
    <row r="9">
      <c r="A9" t="s">
        <v>20</v>
      </c>
      <c r="B9" t="s">
        <v>21</v>
      </c>
      <c r="C9" t="s">
        <v>22</v>
      </c>
      <c r="D9" s="4">
        <v>1</v>
      </c>
      <c r="E9" s="6">
        <f>D9*$B$2</f>
        <v>1</v>
      </c>
      <c r="F9" t="s">
        <v>3</v>
      </c>
      <c r="G9" s="9">
        <f>E9*0.72</f>
        <v>0.72</v>
      </c>
    </row>
    <row r="10">
      <c r="A10" t="s">
        <v>23</v>
      </c>
      <c r="B10" t="s">
        <v>24</v>
      </c>
      <c r="C10" t="s">
        <v>22</v>
      </c>
      <c r="D10" s="4">
        <v>0.1</v>
      </c>
      <c r="E10" s="6">
        <f>D10*$B$2</f>
        <v>0.1</v>
      </c>
      <c r="F10" t="s">
        <v>3</v>
      </c>
      <c r="G10" s="9">
        <f>E10*0.56</f>
        <v>0.056</v>
      </c>
    </row>
    <row r="11">
      <c r="A11" t="s">
        <v>25</v>
      </c>
      <c r="B11" t="s">
        <v>26</v>
      </c>
      <c r="C11" t="s">
        <v>27</v>
      </c>
      <c r="D11" s="4">
        <v>0.02</v>
      </c>
      <c r="E11" s="6">
        <f>D11*$B$2</f>
        <v>0.02</v>
      </c>
      <c r="F11" t="s">
        <v>3</v>
      </c>
      <c r="G11" s="9">
        <f>E11*0.35</f>
        <v>0.007</v>
      </c>
    </row>
    <row r="12">
      <c r="A12"/>
      <c r="B12"/>
      <c r="C12"/>
      <c r="D12"/>
      <c r="E12"/>
      <c r="F12" t="s" s="10">
        <v>28</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t="s">
        <v>36</v>
      </c>
      <c r="D2" t="inlineStr" s="12">
        <is>
          <t>Mettre en place le poste de travail — Peser, mesurer et contrôler les denrées. Tamiser la farine sur le marbre et la mettre en fontaine. Pour une pâte à base de semoule, mélanger semoule fine et farine type 55.</t>
        </is>
      </c>
      <c r="E2" t="s" s="12"/>
      <c r="F2"/>
    </row>
    <row r="3">
      <c r="A3" t="s">
        <v>35</v>
      </c>
      <c r="B3">
        <v>2</v>
      </c>
      <c r="C3"/>
      <c r="D3" t="inlineStr" s="12">
        <is>
          <t>Casser les œufs au centre de la fontaine. Ajouter le sel et l'huile (facultatif). Mélanger progressivement les œufs avec la farine en partant du centre. Travailler la pâte jusqu'à ce qu'elle soit lisse, homogène et non collante.</t>
        </is>
      </c>
      <c r="E3" t="s" s="12"/>
      <c r="F3"/>
    </row>
    <row r="4">
      <c r="A4" t="s">
        <v>35</v>
      </c>
      <c r="B4">
        <v>3</v>
      </c>
      <c r="C4" t="s">
        <v>37</v>
      </c>
      <c r="D4" t="inlineStr" s="12">
        <is>
          <t>Réunir la pâte en boule, la fariner légèrement. Envelopper dans un film plastique alimentaire et laisser reposer minimum 30 min à température ambiante ou en enceinte réfrigérée.</t>
        </is>
      </c>
      <c r="E4" t="s" s="12"/>
      <c r="F4" t="s">
        <v>38</v>
      </c>
    </row>
    <row r="5">
      <c r="A5" t="s">
        <v>35</v>
      </c>
      <c r="B5">
        <v>4</v>
      </c>
      <c r="C5" t="s">
        <v>39</v>
      </c>
      <c r="D5" t="inlineStr" s="12">
        <is>
          <t>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35</v>
      </c>
      <c r="C2" t="s">
        <v>44</v>
      </c>
      <c r="D2" s="6">
        <f>'Besoins'!$B$2*1.72</f>
        <v>1.72</v>
      </c>
      <c r="E2" t="s">
        <v>3</v>
      </c>
    </row>
    <row r="3">
      <c r="A3">
        <v>1</v>
      </c>
      <c r="B3" t="s">
        <v>45</v>
      </c>
      <c r="C3" t="s">
        <v>46</v>
      </c>
      <c r="D3" s="6">
        <f>'Besoins'!$B$2*1</f>
        <v>1</v>
      </c>
      <c r="E3" t="s">
        <v>3</v>
      </c>
    </row>
    <row r="4">
      <c r="A4">
        <v>1</v>
      </c>
      <c r="B4" t="s">
        <v>47</v>
      </c>
      <c r="C4" t="s">
        <v>46</v>
      </c>
      <c r="D4" s="6">
        <f>'Besoins'!$B$2*0.02</f>
        <v>0.02</v>
      </c>
      <c r="E4" t="s">
        <v>3</v>
      </c>
    </row>
    <row r="5">
      <c r="A5">
        <v>1</v>
      </c>
      <c r="B5" t="s">
        <v>48</v>
      </c>
      <c r="C5" t="s">
        <v>49</v>
      </c>
      <c r="D5" s="6">
        <f>'Besoins'!$B$2*10</f>
        <v>10</v>
      </c>
      <c r="E5" t="s">
        <v>19</v>
      </c>
    </row>
    <row r="6">
      <c r="A6">
        <v>1</v>
      </c>
      <c r="B6" t="s">
        <v>50</v>
      </c>
      <c r="C6" t="s">
        <v>46</v>
      </c>
      <c r="D6" s="6">
        <f>'Besoins'!$B$2*0.05</f>
        <v>0.05</v>
      </c>
      <c r="E6" t="s">
        <v>15</v>
      </c>
    </row>
    <row r="7">
      <c r="A7">
        <v>1</v>
      </c>
      <c r="B7" t="s">
        <v>51</v>
      </c>
      <c r="C7" t="s">
        <v>46</v>
      </c>
      <c r="D7" s="6">
        <f>'Besoins'!$B$2*0.1</f>
        <v>0.1</v>
      </c>
      <c r="E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52</v>
      </c>
      <c r="B1"/>
      <c r="C1"/>
      <c r="D1"/>
    </row>
    <row r="2">
      <c r="A2" t="str" s="13">
        <f>"BPI-PAT-NOUILLES · CUI.PREP · référence : "&amp;Besoins!B3&amp;" "&amp;Besoins!C3&amp;" · multiplicateur réglable sur la feuille ""Besoins"""</f>
        <v>BPI-PAT-NOUILLES · CUI.PREP · référence : 1,72 kg · multiplicateur réglable sur la feuille </v>
      </c>
      <c r="B2"/>
      <c r="C2"/>
      <c r="D2"/>
    </row>
    <row r="3">
      <c r="A3"/>
      <c r="B3"/>
      <c r="C3"/>
      <c r="D3"/>
    </row>
    <row r="4">
      <c r="A4" t="s" s="14">
        <v>53</v>
      </c>
      <c r="B4"/>
      <c r="C4"/>
      <c r="D4"/>
    </row>
    <row r="5">
      <c r="A5" t="s" s="15">
        <v>54</v>
      </c>
      <c r="B5" t="str" s="12">
        <f>"[METTRE EN PLACE] "&amp;Procedure!D2</f>
        <v>[METTRE EN PLACE] Mettre en place le poste de travail — Peser, mesurer et contrôler les denrées. Tamiser la farine sur le marbre et la mettre en fontaine. Pour une pâte à base de semoule, mélanger semoule fine et farine type 55.</v>
      </c>
      <c r="C5"/>
      <c r="D5"/>
    </row>
    <row r="6">
      <c r="A6" t="s" s="15">
        <v>55</v>
      </c>
      <c r="B6" t="str" s="12">
        <f>Procedure!D3</f>
        <v>Casser les œufs au centre de la fontaine. Ajouter le sel et l'huile (facultatif). Mélanger progressivement les œufs avec la farine en partant du centre. Travailler la pâte jusqu'à ce qu'elle soit lisse, homogène et non collante.</v>
      </c>
      <c r="C6"/>
      <c r="D6"/>
    </row>
    <row r="7">
      <c r="A7" t="s" s="15">
        <v>56</v>
      </c>
      <c r="B7" t="str" s="12">
        <f>"[RÉUNIR] "&amp;Procedure!D4</f>
        <v>[RÉUNIR] Réunir la pâte en boule, la fariner légèrement. Envelopper dans un film plastique alimentaire et laisser reposer minimum 30 min à température ambiante ou en enceinte réfrigérée.</v>
      </c>
      <c r="C7"/>
      <c r="D7"/>
    </row>
    <row r="8">
      <c r="A8" t="s" s="15">
        <v>57</v>
      </c>
      <c r="B8" t="str" s="12">
        <f>"[ABAISSER] "&amp;Procedure!D5</f>
        <v>[ABAISSER] 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v>
      </c>
      <c r="C8"/>
      <c r="D8"/>
    </row>
    <row r="9">
      <c r="A9"/>
      <c r="B9"/>
      <c r="C9"/>
      <c r="D9"/>
    </row>
    <row r="10">
      <c r="A10" t="s" s="16">
        <v>58</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2026-08-01T00:41:49Z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2026-08-01T00:41:49Z</dcterms:modified>
  <cp:revision>1</cp:revision>
</cp:coreProperties>
</file>