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<sst xmlns="http://schemas.openxmlformats.org/spreadsheetml/2006/main" count="55" uniqueCount="55">
  <si>
    <t>Besoins matière</t>
  </si>
  <si>
    <t>Multiplicateur souhaité</t>
  </si>
  <si>
    <t>Quantité de référence</t>
  </si>
  <si>
    <t>kg</t>
  </si>
  <si>
    <t>Quantité obtenue</t>
  </si>
  <si>
    <t>Code</t>
  </si>
  <si>
    <t>Matière première</t>
  </si>
  <si>
    <t>Classe</t>
  </si>
  <si>
    <t>Base (×1, modifiable)</t>
  </si>
  <si>
    <t>Quantité</t>
  </si>
  <si>
    <t>Unité</t>
  </si>
  <si>
    <t>Coût</t>
  </si>
  <si>
    <t>00000061</t>
  </si>
  <si>
    <t>EAU</t>
  </si>
  <si>
    <t>Matières diverses (à trier)</t>
  </si>
  <si>
    <t>lt</t>
  </si>
  <si>
    <t>FAR-T55</t>
  </si>
  <si>
    <t>Farine de blé T55</t>
  </si>
  <si>
    <t>Farines de blé</t>
  </si>
  <si>
    <t>BEU-FEUILLETAGE</t>
  </si>
  <si>
    <t>Beurre de feuilletage sec 84% MG</t>
  </si>
  <si>
    <t>Beurres et margarines</t>
  </si>
  <si>
    <t>BEU-DOUX</t>
  </si>
  <si>
    <t>Beurre doux 82% MG plaquette</t>
  </si>
  <si>
    <t>SEL-FIN</t>
  </si>
  <si>
    <t>Sel fin de cuisine</t>
  </si>
  <si>
    <t>Sels et condiments de base</t>
  </si>
  <si>
    <t>Total</t>
  </si>
  <si>
    <t>Recette</t>
  </si>
  <si>
    <t>#</t>
  </si>
  <si>
    <t>Verbe</t>
  </si>
  <si>
    <t>Étape</t>
  </si>
  <si>
    <t>Précision technique</t>
  </si>
  <si>
    <t>Durée</t>
  </si>
  <si>
    <t>Pâte feuilletée au beurre (BPI cuisine)</t>
  </si>
  <si>
    <t>BEURRER</t>
  </si>
  <si>
    <t>TOURER</t>
  </si>
  <si>
    <t>30 min (repos)</t>
  </si>
  <si>
    <t>Niveau</t>
  </si>
  <si>
    <t>Composant</t>
  </si>
  <si>
    <t>Type</t>
  </si>
  <si>
    <t>Quantité (× multiplicateur, voir feuille Besoins)</t>
  </si>
  <si>
    <t>recette</t>
  </si>
  <si>
    <t xml:space="preserve">    ↳ Farine de blé T55</t>
  </si>
  <si>
    <t>matiere</t>
  </si>
  <si>
    <t xml:space="preserve">    ↳ Sel fin de cuisine</t>
  </si>
  <si>
    <t xml:space="preserve">    ↳ Beurre doux 82% MG plaquette</t>
  </si>
  <si>
    <t xml:space="preserve">    ↳ EAU</t>
  </si>
  <si>
    <t xml:space="preserve">    ↳ Beurre de feuilletage sec 84% MG</t>
  </si>
  <si>
    <t>Fiche technique — Pâte feuilletée au beurre (BPI cuisine)</t>
  </si>
  <si>
    <t>Pâte feuilletée au beurre (BPI cuisine)  BPI-PAT-FEUIL-BR</t>
  </si>
  <si>
    <t>1.</t>
  </si>
  <si>
    <t>2.</t>
  </si>
  <si>
    <t>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</si>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</sst>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2.52</v>
      </c>
      <c r="C3" t="s" s="5">
        <v>3</v>
      </c>
      <c r="D3"/>
      <c r="E3"/>
      <c r="F3"/>
    </row>
    <row r="4">
      <c r="A4" t="s">
        <v>4</v>
      </c>
      <c r="B4" s="6">
        <f>$B$2*B3</f>
        <v>2.52</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0.5</v>
      </c>
      <c r="E7" s="6">
        <f>D7*$B$2</f>
        <v>0.5</v>
      </c>
      <c r="F7" t="s">
        <v>15</v>
      </c>
      <c r="G7" s="9">
        <f>E7*0.003</f>
        <v>0.0015</v>
      </c>
    </row>
    <row r="8">
      <c r="A8" t="s">
        <v>16</v>
      </c>
      <c r="B8" t="s">
        <v>17</v>
      </c>
      <c r="C8" t="s">
        <v>18</v>
      </c>
      <c r="D8" s="4">
        <v>1</v>
      </c>
      <c r="E8" s="6">
        <f>D8*$B$2</f>
        <v>1</v>
      </c>
      <c r="F8" t="s">
        <v>3</v>
      </c>
      <c r="G8" s="9">
        <f>E8*0.56</f>
        <v>0.56</v>
      </c>
    </row>
    <row r="9">
      <c r="A9" t="s">
        <v>19</v>
      </c>
      <c r="B9" t="s">
        <v>20</v>
      </c>
      <c r="C9" t="s">
        <v>21</v>
      </c>
      <c r="D9" s="4">
        <v>0.85</v>
      </c>
      <c r="E9" s="6">
        <f>D9*$B$2</f>
        <v>0.85</v>
      </c>
      <c r="F9" t="s">
        <v>3</v>
      </c>
      <c r="G9" s="9">
        <f>E9*6.2</f>
        <v>5.27</v>
      </c>
    </row>
    <row r="10">
      <c r="A10" t="s">
        <v>22</v>
      </c>
      <c r="B10" t="s">
        <v>23</v>
      </c>
      <c r="C10" t="s">
        <v>21</v>
      </c>
      <c r="D10" s="4">
        <v>0.15</v>
      </c>
      <c r="E10" s="6">
        <f>D10*$B$2</f>
        <v>0.15</v>
      </c>
      <c r="F10" t="s">
        <v>3</v>
      </c>
      <c r="G10" s="9">
        <f>E10*5.2</f>
        <v>0.78</v>
      </c>
    </row>
    <row r="11">
      <c r="A11" t="s">
        <v>24</v>
      </c>
      <c r="B11" t="s">
        <v>25</v>
      </c>
      <c r="C11" t="s">
        <v>26</v>
      </c>
      <c r="D11" s="4">
        <v>0.02</v>
      </c>
      <c r="E11" s="6">
        <f>D11*$B$2</f>
        <v>0.02</v>
      </c>
      <c r="F11" t="s">
        <v>3</v>
      </c>
      <c r="G11" s="9">
        <f>E11*0.35</f>
        <v>0.007</v>
      </c>
    </row>
    <row r="12">
      <c r="A12"/>
      <c r="B12"/>
      <c r="C12"/>
      <c r="D12"/>
      <c r="E12"/>
      <c r="F12" t="s" s="10">
        <v>27</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28</v>
      </c>
      <c r="B1" t="s" s="7">
        <v>29</v>
      </c>
      <c r="C1" t="s" s="7">
        <v>30</v>
      </c>
      <c r="D1" t="s" s="7">
        <v>31</v>
      </c>
      <c r="E1" t="s" s="7">
        <v>32</v>
      </c>
      <c r="F1" t="s" s="7">
        <v>33</v>
      </c>
    </row>
    <row r="2">
      <c r="A2" t="s">
        <v>34</v>
      </c>
      <c r="B2">
        <v>1</v>
      </c>
      <c r="C2" t="s">
        <v>35</v>
      </c>
      <c r="D2" t="inlineStr" s="12">
        <is>
          <t>Choisir un beurre d'excellente qualité, de préférence sec, ayant de bonnes qualités plastiques. Réaliser la détrempe comme pour le feuilletage de base, en ajoutant en plus 150 à 200 g de beurre fondu et refroidi à l'eau. La détrempe est plus souple, la raffermir en enceinte réfrigérée.</t>
        </is>
      </c>
      <c r="E2" t="s" s="12"/>
      <c r="F2"/>
    </row>
    <row r="3">
      <c r="A3" t="s">
        <v>34</v>
      </c>
      <c r="B3">
        <v>2</v>
      </c>
      <c r="C3" t="s">
        <v>36</v>
      </c>
      <c r="D3" t="inlineStr" s="12">
        <is>
          <t>Travailler sur un tour réfrigéré. Beurrer la détrempe avec le beurre sec assoupli, de même consistance que la détrempe. Tourer comme pour la méthode de base (6 tours simples) en respectant très précisément les temps de repos au froid entre chaque série de 2 tours.</t>
        </is>
      </c>
      <c r="E3" t="s" s="12"/>
      <c r="F3"/>
    </row>
    <row r="4">
      <c r="A4" t="s">
        <v>34</v>
      </c>
      <c r="B4">
        <v>3</v>
      </c>
      <c r="C4" t="s">
        <v>36</v>
      </c>
      <c r="D4" t="inlineStr" s="12">
        <is>
          <t>Entre les tours, entreposer systématiquement le pâton en enceinte réfrigérée. La pâte feuilletée au beurre est plus fragile à travailler mais donne un feuilletage plus savoureux et plus développé. Réserver au frais minimum 30 min avant utilisation.</t>
        </is>
      </c>
      <c r="E4" t="s" s="12"/>
      <c r="F4" t="s">
        <v>37</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38</v>
      </c>
      <c r="B1" t="s" s="7">
        <v>39</v>
      </c>
      <c r="C1" t="s" s="7">
        <v>40</v>
      </c>
      <c r="D1" t="s" s="7">
        <v>41</v>
      </c>
      <c r="E1" t="s" s="7">
        <v>10</v>
      </c>
    </row>
    <row r="2">
      <c r="A2">
        <v>0</v>
      </c>
      <c r="B2" t="s">
        <v>34</v>
      </c>
      <c r="C2" t="s">
        <v>42</v>
      </c>
      <c r="D2" s="6">
        <f>'Besoins'!$B$2*2.52</f>
        <v>2.52</v>
      </c>
      <c r="E2" t="s">
        <v>3</v>
      </c>
    </row>
    <row r="3">
      <c r="A3">
        <v>1</v>
      </c>
      <c r="B3" t="s">
        <v>43</v>
      </c>
      <c r="C3" t="s">
        <v>44</v>
      </c>
      <c r="D3" s="6">
        <f>'Besoins'!$B$2*1</f>
        <v>1</v>
      </c>
      <c r="E3" t="s">
        <v>3</v>
      </c>
    </row>
    <row r="4">
      <c r="A4">
        <v>1</v>
      </c>
      <c r="B4" t="s">
        <v>45</v>
      </c>
      <c r="C4" t="s">
        <v>44</v>
      </c>
      <c r="D4" s="6">
        <f>'Besoins'!$B$2*0.02</f>
        <v>0.02</v>
      </c>
      <c r="E4" t="s">
        <v>3</v>
      </c>
    </row>
    <row r="5">
      <c r="A5">
        <v>1</v>
      </c>
      <c r="B5" t="s">
        <v>46</v>
      </c>
      <c r="C5" t="s">
        <v>44</v>
      </c>
      <c r="D5" s="6">
        <f>'Besoins'!$B$2*0.15</f>
        <v>0.15</v>
      </c>
      <c r="E5" t="s">
        <v>3</v>
      </c>
    </row>
    <row r="6">
      <c r="A6">
        <v>1</v>
      </c>
      <c r="B6" t="s">
        <v>47</v>
      </c>
      <c r="C6" t="s">
        <v>44</v>
      </c>
      <c r="D6" s="6">
        <f>'Besoins'!$B$2*0.5</f>
        <v>0.5</v>
      </c>
      <c r="E6" t="s">
        <v>15</v>
      </c>
    </row>
    <row r="7">
      <c r="A7">
        <v>1</v>
      </c>
      <c r="B7" t="s">
        <v>48</v>
      </c>
      <c r="C7" t="s">
        <v>44</v>
      </c>
      <c r="D7" s="6">
        <f>'Besoins'!$B$2*0.85</f>
        <v>0.85</v>
      </c>
      <c r="E7"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9"/>
  <cols>
    <col min="1" max="1" width="22" customWidth="1"/>
    <col min="2" max="2" width="52" customWidth="1"/>
  </cols>
  <sheetData>
    <row r="1" customHeight="1" ht="24">
      <c r="A1" t="s" s="2">
        <v>49</v>
      </c>
      <c r="B1"/>
      <c r="C1"/>
      <c r="D1"/>
    </row>
    <row r="2">
      <c r="A2" t="str" s="13">
        <f>"BPI-PAT-FEUIL-BR · PAT.PATES.FEUILLET · référence : "&amp;Besoins!B3&amp;" "&amp;Besoins!C3&amp;" · multiplicateur réglable sur la feuille ""Besoins"""</f>
        <v>BPI-PAT-FEUIL-BR · PAT.PATES.FEUILLET · référence : 2,52 kg · multiplicateur réglable sur la feuille </v>
      </c>
      <c r="B2"/>
      <c r="C2"/>
      <c r="D2"/>
    </row>
    <row r="3">
      <c r="A3"/>
      <c r="B3"/>
      <c r="C3"/>
      <c r="D3"/>
    </row>
    <row r="4">
      <c r="A4" t="s" s="14">
        <v>50</v>
      </c>
      <c r="B4"/>
      <c r="C4"/>
      <c r="D4"/>
    </row>
    <row r="5">
      <c r="A5" t="s" s="15">
        <v>51</v>
      </c>
      <c r="B5" t="str" s="12">
        <f>"[BEURRER] "&amp;Procedure!D2</f>
        <v>[BEURRER] Choisir un beurre d'excellente qualité, de préférence sec, ayant de bonnes qualités plastiques. Réaliser la détrempe comme pour le feuilletage de base, en ajoutant en plus 150 à 200 g de beurre fondu et refroidi à l'eau. La détrempe est plus souple, la raffermir en enceinte réfrigérée.</v>
      </c>
      <c r="C5"/>
      <c r="D5"/>
    </row>
    <row r="6">
      <c r="A6" t="s" s="15">
        <v>52</v>
      </c>
      <c r="B6" t="str" s="12">
        <f>"[TOURER] "&amp;Procedure!D3</f>
        <v>[TOURER] Travailler sur un tour réfrigéré. Beurrer la détrempe avec le beurre sec assoupli, de même consistance que la détrempe. Tourer comme pour la méthode de base (6 tours simples) en respectant très précisément les temps de repos au froid entre chaque série de 2 tours.</v>
      </c>
      <c r="C6"/>
      <c r="D6"/>
    </row>
    <row r="7">
      <c r="A7" t="s" s="15">
        <v>53</v>
      </c>
      <c r="B7" t="str" s="12">
        <f>"[TOURER] "&amp;Procedure!D4</f>
        <v>[TOURER] Entre les tours, entreposer systématiquement le pâton en enceinte réfrigérée. La pâte feuilletée au beurre est plus fragile à travailler mais donne un feuilletage plus savoureux et plus développé. Réserver au frais minimum 30 min avant utilisation.</v>
      </c>
      <c r="C7"/>
      <c r="D7"/>
    </row>
    <row r="8">
      <c r="A8"/>
      <c r="B8"/>
      <c r="C8"/>
      <c r="D8"/>
    </row>
    <row r="9">
      <c r="A9" t="s" s="16">
        <v>54</v>
      </c>
      <c r="B9"/>
      <c r="C9"/>
      <c r="D9"/>
    </row>
  </sheetData>
  <sheetProtection sheet="1"/>
  <mergeCells count="7">
    <mergeCell ref="A1:D1"/>
    <mergeCell ref="A2:D2"/>
    <mergeCell ref="A4:D4"/>
    <mergeCell ref="B5:D5"/>
    <mergeCell ref="B6:D6"/>
    <mergeCell ref="B7:D7"/>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2026-09-15T15:41:18Z</dcterms:created>
  <dc:title>Pâte feuilletée au beurre (BPI </dc:title>
  <dc:subject/>
  <dc:creator>CUIS.web</dc:creator>
  <cp:lastModifiedBy/>
  <cp:keywords/>
  <dc:description>Export automatique — moteur récursif d'origine : Bernard Vandendaele</dc:description>
  <cp:category/>
  <dc:language>en-US</dc:language>
  <dcterms:modified xsi:type="dcterms:W3CDTF">2026-09-15T15:41:18Z</dcterms:modified>
  <cp:revision>1</cp:revision>
</cp:coreProperties>
</file>