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<sst xmlns="http://schemas.openxmlformats.org/spreadsheetml/2006/main" count="100" uniqueCount="100">
  <si>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</si>
  <si>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</si>
  <si>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Sauce Maltaise</t>
  </si>
  <si>
    <t>Code</t>
  </si>
  <si>
    <t>00SAU_REC036</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</si>
  <si>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</si>
  <si>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</si>
  <si>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</si>
  <si>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</si>
  <si>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</si>
  <si>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</si>
  <si>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</si>
  <si>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</si>
  <si>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</si>
  <si>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</si>
  <si>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1,3 kg</t>
  </si>
  <si>
    <t>Coût de revient (qt de référence)</t>
  </si>
  <si>
    <t>Coût unitaire</t>
  </si>
  <si>
    <t>Quantité demandée pour cet export</t>
  </si>
  <si>
    <t>Coût de revient total pour cette quantité</t>
  </si>
  <si>
    <t>Export généré le</t>
  </si>
  <si>
    <t>15/09/2026 16:12</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</si>
  <si>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</si>
  <si>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</si>
  <si>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</si>
  <si>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</si>
  <si>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</si>
  <si>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</si>
  <si>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</si>
  <si>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</si>
  <si>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</si>
  <si>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</si>
  <si>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</si>
  <si>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</si>
  <si>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</si>
  <si>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</si>
  <si>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</si>
  <si>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</si>
  <si>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</si>
  <si>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</si>
  <si>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</si>
  <si>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</si>
  <si>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RNM4510123</t>
  </si>
  <si>
    <t>ORANGE Sanguinelli Espagne cat.I 6(70-80mm)</t>
  </si>
  <si>
    <t>Légumes</t>
  </si>
  <si>
    <t>00002405</t>
  </si>
  <si>
    <t>œufs jaunes liquides pasteurisés</t>
  </si>
  <si>
    <t>Œufs et ovoproduits</t>
  </si>
  <si>
    <t>Total</t>
  </si>
  <si>
    <t>Niveau</t>
  </si>
  <si>
    <t>Composant</t>
  </si>
  <si>
    <t>Type</t>
  </si>
  <si>
    <t>Quantité (pour 1,3 kg)</t>
  </si>
  <si>
    <t>recette</t>
  </si>
  <si>
    <t>Sauces émulsionnées chaudes</t>
  </si>
  <si>
    <t xml:space="preserve">    ↳ Sauce Hollandaise</t>
  </si>
  <si>
    <t xml:space="preserve">        ↳ Beurre AOC Charentes-Poitou</t>
  </si>
  <si>
    <t>matiere</t>
  </si>
  <si>
    <t xml:space="preserve">        ↳ œufs jaunes liquides pasteurisés</t>
  </si>
  <si>
    <t xml:space="preserve">        ↳ jus de citron</t>
  </si>
  <si>
    <t>lt</t>
  </si>
  <si>
    <t xml:space="preserve">        ↳ Piment de Cayenne</t>
  </si>
  <si>
    <t xml:space="preserve">    ↳ ORANGE Sanguinelli Espagne cat.I 6(70-80mm)</t>
  </si>
  <si>
    <t>Recette</t>
  </si>
  <si>
    <t>#</t>
  </si>
  <si>
    <t>Verbe</t>
  </si>
  <si>
    <t>Étape</t>
  </si>
  <si>
    <t>Précision technique</t>
  </si>
  <si>
    <t>Durée</t>
  </si>
  <si>
    <t>RÉALISER</t>
  </si>
  <si>
    <t>Réaliser la Sauce Hollandaise.</t>
  </si>
  <si>
    <t>TAILLER</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</si>
  <si>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</si>
  <si>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</si>
  <si>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</si>
  <si>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</si>
  <si>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</si>
  <si>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</si>
  <si>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</si>
  <si>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</si>
  <si>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</si>
  <si>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</si>
  <si>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</si>
  <si>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</si>
  <si>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</si>
  <si>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</si>
  <si>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</si>
  <si>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</si>
  <si>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Maltaise</t>
  </si>
  <si>
    <t>Sauce Maltaise  00SAU_REC036</t>
  </si>
  <si>
    <t>1.</t>
  </si>
  <si>
    <t xml:space="preserve">    Sauce Hollandaise</t>
  </si>
  <si>
    <t>2.</t>
  </si>
  <si>
    <t>↳ Sauce Hollandaise  00SAU_REC033</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</si>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</sst>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12.7298</v>
      </c>
    </row>
    <row r="12">
      <c r="A12" t="s" s="3">
        <v>17</v>
      </c>
      <c r="B12" s="4">
        <v>9.7921538461538</v>
      </c>
    </row>
    <row r="13">
      <c r="A13"/>
      <c r="B13"/>
    </row>
    <row r="14">
      <c r="A14" t="s" s="5">
        <v>18</v>
      </c>
      <c r="B14" t="s" s="5">
        <v>15</v>
      </c>
    </row>
    <row r="15">
      <c r="A15" t="s" s="5">
        <v>19</v>
      </c>
      <c r="B15" s="6">
        <v>12.7298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1.3</v>
      </c>
      <c r="C3" t="s" s="10">
        <v>25</v>
      </c>
      <c r="D3"/>
      <c r="E3"/>
      <c r="F3"/>
    </row>
    <row r="4">
      <c r="A4" t="s">
        <v>26</v>
      </c>
      <c r="B4" s="11">
        <f>$B$2*B3</f>
        <v>1.3</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v>42</v>
      </c>
      <c r="B10" t="s">
        <v>43</v>
      </c>
      <c r="C10" t="s">
        <v>44</v>
      </c>
      <c r="D10" s="9">
        <v>0.3</v>
      </c>
      <c r="E10" s="11">
        <f>D10*$B$2</f>
        <v>0.3</v>
      </c>
      <c r="F10" t="s">
        <v>25</v>
      </c>
      <c r="G10" s="4">
        <f>E10*2.4</f>
        <v>0.72</v>
      </c>
    </row>
    <row r="11">
      <c r="A11" t="s" s="12">
        <v>45</v>
      </c>
      <c r="B11" t="s">
        <v>46</v>
      </c>
      <c r="C11" t="s">
        <v>47</v>
      </c>
      <c r="D11" s="9">
        <v>0.24</v>
      </c>
      <c r="E11" s="11">
        <f>D11*$B$2</f>
        <v>0.24</v>
      </c>
      <c r="F11" t="s">
        <v>35</v>
      </c>
      <c r="G11" s="4">
        <f>E11*0</f>
        <v>0</v>
      </c>
    </row>
    <row r="12">
      <c r="A12"/>
      <c r="B12"/>
      <c r="C12"/>
      <c r="D12"/>
      <c r="E12"/>
      <c r="F12" t="s" s="3">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30</v>
      </c>
      <c r="F1" t="s" s="2">
        <v>5</v>
      </c>
    </row>
    <row r="2">
      <c r="A2">
        <v>0</v>
      </c>
      <c r="B2" t="s">
        <v>2</v>
      </c>
      <c r="C2" t="s">
        <v>53</v>
      </c>
      <c r="D2" s="11">
        <v>1.3</v>
      </c>
      <c r="E2" t="s">
        <v>25</v>
      </c>
      <c r="F2" t="s">
        <v>54</v>
      </c>
    </row>
    <row r="3">
      <c r="A3">
        <v>1</v>
      </c>
      <c r="B3" t="s">
        <v>55</v>
      </c>
      <c r="C3" t="s">
        <v>53</v>
      </c>
      <c r="D3" s="11">
        <v>1</v>
      </c>
      <c r="E3" t="s">
        <v>25</v>
      </c>
      <c r="F3" t="s">
        <v>54</v>
      </c>
    </row>
    <row r="4">
      <c r="A4">
        <v>2</v>
      </c>
      <c r="B4" t="s">
        <v>56</v>
      </c>
      <c r="C4" t="s">
        <v>57</v>
      </c>
      <c r="D4" s="11">
        <v>1</v>
      </c>
      <c r="E4" t="s">
        <v>25</v>
      </c>
      <c r="F4" t="s">
        <v>41</v>
      </c>
    </row>
    <row r="5">
      <c r="A5">
        <v>2</v>
      </c>
      <c r="B5" t="s">
        <v>58</v>
      </c>
      <c r="C5" t="s">
        <v>57</v>
      </c>
      <c r="D5" s="11">
        <v>0.24</v>
      </c>
      <c r="E5" t="s">
        <v>25</v>
      </c>
      <c r="F5" t="s">
        <v>47</v>
      </c>
    </row>
    <row r="6">
      <c r="A6">
        <v>2</v>
      </c>
      <c r="B6" t="s">
        <v>59</v>
      </c>
      <c r="C6" t="s">
        <v>57</v>
      </c>
      <c r="D6" s="11">
        <v>0.05</v>
      </c>
      <c r="E6" t="s">
        <v>60</v>
      </c>
      <c r="F6" t="s">
        <v>34</v>
      </c>
    </row>
    <row r="7">
      <c r="A7">
        <v>2</v>
      </c>
      <c r="B7" t="s">
        <v>61</v>
      </c>
      <c r="C7" t="s">
        <v>57</v>
      </c>
      <c r="D7" s="11">
        <v>0.001</v>
      </c>
      <c r="E7" t="s">
        <v>25</v>
      </c>
      <c r="F7" t="s">
        <v>38</v>
      </c>
    </row>
    <row r="8">
      <c r="A8">
        <v>1</v>
      </c>
      <c r="B8" t="s">
        <v>62</v>
      </c>
      <c r="C8" t="s">
        <v>57</v>
      </c>
      <c r="D8" s="11">
        <v>0.3</v>
      </c>
      <c r="E8" t="s">
        <v>25</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s" s="14">
        <v>70</v>
      </c>
      <c r="E2" t="s" s="14"/>
      <c r="F2"/>
    </row>
    <row r="3">
      <c r="A3" t="s">
        <v>2</v>
      </c>
      <c r="B3">
        <v>2</v>
      </c>
      <c r="C3" t="s">
        <v>71</v>
      </c>
      <c r="D3" t="inlineStr" s="14">
        <is>
          <t>Presser les oranges sanguines. Tailler les zestes en julienne très fine et les blanchir. Ajouter le jus et la julienne de zestes à la hollandaise. Vérifier l'assaisonnement.</t>
        </is>
      </c>
      <c r="E3" t="s" s="14"/>
      <c r="F3"/>
    </row>
    <row r="4">
      <c r="A4" t="s">
        <v>72</v>
      </c>
      <c r="B4">
        <v>1</v>
      </c>
      <c r="C4" t="s">
        <v>73</v>
      </c>
      <c r="D4" t="s" s="14">
        <v>74</v>
      </c>
      <c r="E4" t="s" s="14">
        <v>75</v>
      </c>
      <c r="F4"/>
    </row>
    <row r="5">
      <c r="A5" t="s">
        <v>72</v>
      </c>
      <c r="B5">
        <v>2</v>
      </c>
      <c r="C5" t="s">
        <v>76</v>
      </c>
      <c r="D5" t="inlineStr" s="14">
        <is>
          <t>Clarifier le beurre et le décanter — Le découper en petites parcelles et le faire fondre lentement au bain-marie sans y toucher jusqu'à séparation du petit lait. Lorsqu'il est clarifié, le décanter (ôter l'écume et le petit lait).</t>
        </is>
      </c>
      <c r="E5" t="s" s="14"/>
      <c r="F5"/>
    </row>
    <row r="6">
      <c r="A6" t="s">
        <v>72</v>
      </c>
      <c r="B6">
        <v>3</v>
      </c>
      <c r="C6" t="s">
        <v>76</v>
      </c>
      <c r="D6" t="s" s="14">
        <v>77</v>
      </c>
      <c r="E6" t="s" s="14"/>
      <c r="F6"/>
    </row>
    <row r="7">
      <c r="A7" t="s">
        <v>72</v>
      </c>
      <c r="B7">
        <v>4</v>
      </c>
      <c r="C7" t="s">
        <v>78</v>
      </c>
      <c r="D7"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4">
        <v>79</v>
      </c>
      <c r="F7"/>
    </row>
    <row r="8">
      <c r="A8" t="s">
        <v>72</v>
      </c>
      <c r="B8">
        <v>5</v>
      </c>
      <c r="C8" t="s">
        <v>80</v>
      </c>
      <c r="D8" t="inlineStr" s="14">
        <is>
          <t>Monter la sauce hollandaise — Incorporer progressivement le beurre clarifié et décanté en tournant la sauce à l'aide d'un petit fouet. Ajouter le sel, le piment de Cayenne et quelques gouttes de jus de citron.</t>
        </is>
      </c>
      <c r="E8" t="s" s="14"/>
      <c r="F8"/>
    </row>
    <row r="9">
      <c r="A9" t="s">
        <v>72</v>
      </c>
      <c r="B9">
        <v>6</v>
      </c>
      <c r="C9" t="s">
        <v>81</v>
      </c>
      <c r="D9" t="s" s="14">
        <v>82</v>
      </c>
      <c r="E9" t="s" s="14"/>
      <c r="F9"/>
    </row>
    <row r="10">
      <c r="A10" t="s">
        <v>72</v>
      </c>
      <c r="B10">
        <v>7</v>
      </c>
      <c r="C10" t="s">
        <v>83</v>
      </c>
      <c r="D10" t="s" s="14">
        <v>84</v>
      </c>
      <c r="E10" t="s" s="14"/>
      <c r="F10"/>
    </row>
    <row r="11">
      <c r="A11" t="s">
        <v>72</v>
      </c>
      <c r="B11">
        <v>8</v>
      </c>
      <c r="C11" t="s">
        <v>85</v>
      </c>
      <c r="D11" t="s" s="14">
        <v>86</v>
      </c>
      <c r="E11" t="s" s="14">
        <v>87</v>
      </c>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88</v>
      </c>
      <c r="B1"/>
      <c r="C1"/>
      <c r="D1"/>
    </row>
    <row r="2">
      <c r="A2" t="str" s="15">
        <f>"00SAU_REC036 · CUI.SAU.EMULSIONNEES · référence : "&amp;Besoins!B3&amp;" "&amp;Besoins!C3&amp;" · multiplicateur réglable sur la feuille ""Besoins"""</f>
        <v>00SAU_REC036 · CUI.SAU.EMULSIONNEES · référence : 1,3 kg · multiplicateur réglable sur la feuille </v>
      </c>
      <c r="B2"/>
      <c r="C2"/>
      <c r="D2"/>
    </row>
    <row r="3">
      <c r="A3"/>
      <c r="B3"/>
      <c r="C3"/>
      <c r="D3"/>
    </row>
    <row r="4">
      <c r="A4" t="s" s="16">
        <v>89</v>
      </c>
      <c r="B4"/>
      <c r="C4"/>
      <c r="D4"/>
    </row>
    <row r="5">
      <c r="A5" t="s" s="17">
        <v>90</v>
      </c>
      <c r="B5" t="str" s="14">
        <f>"[RÉALISER] "&amp;Procedure!D2</f>
        <v>[RÉALISER] Réaliser la Sauce Hollandaise.</v>
      </c>
      <c r="C5"/>
      <c r="D5"/>
    </row>
    <row r="6">
      <c r="A6"/>
      <c r="B6" t="s">
        <v>91</v>
      </c>
      <c r="C6" s="11">
        <f>'Besoins'!$B$2*1</f>
        <v>1</v>
      </c>
      <c r="D6" t="s">
        <v>25</v>
      </c>
    </row>
    <row r="7">
      <c r="A7" t="s" s="17">
        <v>92</v>
      </c>
      <c r="B7" t="str" s="14">
        <f>"[TAILLER] "&amp;Procedure!D3</f>
        <v>[TAILLER] Presser les oranges sanguines. Tailler les zestes en julienne très fine et les blanchir. Ajouter le jus et la julienne de zestes à la hollandaise. Vérifier l'assaisonnement.</v>
      </c>
      <c r="C7"/>
      <c r="D7"/>
    </row>
    <row r="8">
      <c r="A8"/>
      <c r="B8" t="str">
        <f>Besoins!B10</f>
        <v>ORANGE Sanguinelli Espagne cat.I 6(70-80mm)</v>
      </c>
      <c r="C8" s="11">
        <f>Besoins!E10</f>
        <v>0.3</v>
      </c>
      <c r="D8" t="str">
        <f>Besoins!F10</f>
        <v>kg</v>
      </c>
    </row>
    <row r="9">
      <c r="A9"/>
      <c r="B9"/>
      <c r="C9"/>
      <c r="D9"/>
    </row>
    <row r="10">
      <c r="A10" t="s" s="16">
        <v>93</v>
      </c>
      <c r="B10"/>
      <c r="C10"/>
      <c r="D10"/>
    </row>
    <row r="11">
      <c r="A11" t="s" s="17">
        <v>90</v>
      </c>
      <c r="B11" t="str" s="14">
        <f>"[METTRE EN PLACE] "&amp;Procedure!D4</f>
        <v>[METTRE EN PLACE] Mettre en place — Peser, mesurer et contrôler les denrées.</v>
      </c>
      <c r="C11"/>
      <c r="D11"/>
    </row>
    <row r="12">
      <c r="A12"/>
      <c r="B12" t="str" s="18">
        <f>"ℹ "&amp;Procedure!E4</f>
        <v>ℹ</v>
      </c>
      <c r="C12"/>
      <c r="D12"/>
    </row>
    <row r="13">
      <c r="A13" t="s" s="17">
        <v>92</v>
      </c>
      <c r="B13" t="str" s="14">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Besoins!B9</f>
        <v>Beurre AOC Charentes-Poitou</v>
      </c>
      <c r="C14" s="11">
        <f>Besoins!E9</f>
        <v>1</v>
      </c>
      <c r="D14" t="str">
        <f>Besoins!F9</f>
        <v>kg</v>
      </c>
    </row>
    <row r="15">
      <c r="A15" t="s" s="17">
        <v>94</v>
      </c>
      <c r="B15" t="str" s="14">
        <f>"[CLARIFIER] "&amp;Procedure!D6</f>
        <v>[CLARIFIER] Clarifier les œufs — Mettre les jaunes dans une petite sauteuse. Ajouter l'eau froide.</v>
      </c>
      <c r="C15"/>
      <c r="D15"/>
    </row>
    <row r="16">
      <c r="A16"/>
      <c r="B16" t="str">
        <f>Besoins!B11</f>
        <v>œufs jaunes liquides pasteurisés</v>
      </c>
      <c r="C16" s="11">
        <f>Besoins!E11</f>
        <v>0.24</v>
      </c>
      <c r="D16" t="str">
        <f>Besoins!F11</f>
        <v>kg</v>
      </c>
    </row>
    <row r="17">
      <c r="A17" t="s" s="17">
        <v>95</v>
      </c>
      <c r="B17" t="str" s="14">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11">
        <f>Besoins!E11</f>
        <v>0.24</v>
      </c>
      <c r="D18" t="str">
        <f>Besoins!F11</f>
        <v>kg</v>
      </c>
    </row>
    <row r="19">
      <c r="A19"/>
      <c r="B19" t="str">
        <f>Besoins!B7</f>
        <v>jus de citron</v>
      </c>
      <c r="C19" s="11">
        <f>Besoins!E7</f>
        <v>0.05</v>
      </c>
      <c r="D19" t="str">
        <f>Besoins!F7</f>
        <v>lt</v>
      </c>
    </row>
    <row r="20">
      <c r="A20"/>
      <c r="B20" t="str" s="18">
        <f>"ℹ "&amp;Procedure!E7</f>
        <v>ℹ</v>
      </c>
      <c r="C20"/>
      <c r="D20"/>
    </row>
    <row r="21">
      <c r="A21" t="s" s="17">
        <v>96</v>
      </c>
      <c r="B21" t="str" s="14">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Besoins!B9</f>
        <v>Beurre AOC Charentes-Poitou</v>
      </c>
      <c r="C22" s="11">
        <f>Besoins!E9</f>
        <v>1</v>
      </c>
      <c r="D22" t="str">
        <f>Besoins!F9</f>
        <v>kg</v>
      </c>
    </row>
    <row r="23">
      <c r="A23" t="s" s="17">
        <v>97</v>
      </c>
      <c r="B23" t="str" s="14">
        <f>"[VÉRIFIER] "&amp;Procedure!D9</f>
        <v>[VÉRIFIER] Vérifier l'assaisonnement.</v>
      </c>
      <c r="C23"/>
      <c r="D23"/>
    </row>
    <row r="24">
      <c r="A24"/>
      <c r="B24" t="str">
        <f>Besoins!B8</f>
        <v>Piment de Cayenne</v>
      </c>
      <c r="C24" s="11">
        <f>Besoins!E8</f>
        <v>0.001</v>
      </c>
      <c r="D24" t="str">
        <f>Besoins!F8</f>
        <v>kg</v>
      </c>
    </row>
    <row r="25">
      <c r="A25" t="s" s="17">
        <v>98</v>
      </c>
      <c r="B25" t="str" s="14">
        <f>"[PASSER] "&amp;Procedure!D10</f>
        <v>[PASSER] Passer la sauce hollandaise au chinois étamine en foulant bien.</v>
      </c>
      <c r="C25"/>
      <c r="D25"/>
    </row>
    <row r="26">
      <c r="A26" t="s" s="17">
        <v>99</v>
      </c>
      <c r="B26" t="str" s="14">
        <f>"[CORNER] "&amp;Procedure!D11</f>
        <v>[CORNER] Corner les bords du bain-marie et réserver à couvert dans un endroit tiède.</v>
      </c>
      <c r="C26"/>
      <c r="D26"/>
    </row>
    <row r="27">
      <c r="A27"/>
      <c r="B27" t="str" s="18">
        <f>"ℹ "&amp;Procedure!E11</f>
        <v>ℹ</v>
      </c>
      <c r="C27"/>
      <c r="D27"/>
    </row>
    <row r="28">
      <c r="A28"/>
      <c r="B28"/>
      <c r="C28"/>
      <c r="D28"/>
    </row>
    <row r="29">
      <c r="A29" t="s" s="19">
        <v>22</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2026-09-15T14:12:26Z</dcterms:created>
  <dc:title>Sauce Maltaise</dc:title>
  <dc:subject/>
  <dc:creator>CUIS.web</dc:creator>
  <cp:lastModifiedBy/>
  <cp:keywords/>
  <dc:description>Export automatique — moteur récursif d'origine : Bernard Vandendaele</dc:description>
  <cp:category/>
  <dc:language>en-US</dc:language>
  <dcterms:modified xsi:type="dcterms:W3CDTF">2026-09-15T14:12:26Z</dcterms:modified>
  <cp:revision>1</cp:revision>
</cp:coreProperties>
</file>