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<sst xmlns="http://schemas.openxmlformats.org/spreadsheetml/2006/main" count="81" uniqueCount="81">
  <si>
    <t>Besoins matière</t>
  </si>
  <si>
    <t>Multiplicateur souhaité</t>
  </si>
  <si>
    <t>Quantité de référence</t>
  </si>
  <si>
    <t>kg</t>
  </si>
  <si>
    <t>Quantité obtenue</t>
  </si>
  <si>
    <t>Code</t>
  </si>
  <si>
    <t>Matière première</t>
  </si>
  <si>
    <t>Classe</t>
  </si>
  <si>
    <t>Base (×1, modifiable)</t>
  </si>
  <si>
    <t>Quantité</t>
  </si>
  <si>
    <t>Unité</t>
  </si>
  <si>
    <t>Coût</t>
  </si>
  <si>
    <t>00001661</t>
  </si>
  <si>
    <t>jus de citron</t>
  </si>
  <si>
    <t>Épicerie salée</t>
  </si>
  <si>
    <t>pc</t>
  </si>
  <si>
    <t>EPI-PIMENT-CAYE</t>
  </si>
  <si>
    <t>Piment de Cayenne</t>
  </si>
  <si>
    <t>Épices en poudre et graines</t>
  </si>
  <si>
    <t>CRE-LIQUIDE-35</t>
  </si>
  <si>
    <t>Crème liquide entière 35% MG UHT</t>
  </si>
  <si>
    <t>Crèmes fraîches et laitières</t>
  </si>
  <si>
    <t>lt</t>
  </si>
  <si>
    <t>00SAU_MP006</t>
  </si>
  <si>
    <t>Beurre AOC Charentes-Poitou</t>
  </si>
  <si>
    <t>Produits laitiers</t>
  </si>
  <si>
    <t>00002405</t>
  </si>
  <si>
    <t>œufs jaunes liquides pasteurisés</t>
  </si>
  <si>
    <t>Œufs et ovoproduits</t>
  </si>
  <si>
    <t>Total</t>
  </si>
  <si>
    <t>Recette</t>
  </si>
  <si>
    <t>#</t>
  </si>
  <si>
    <t>Verbe</t>
  </si>
  <si>
    <t>Étape</t>
  </si>
  <si>
    <t>Précision technique</t>
  </si>
  <si>
    <t>Durée</t>
  </si>
  <si>
    <t>Sauce Mousseline</t>
  </si>
  <si>
    <t>RÉALISER</t>
  </si>
  <si>
    <t>Réaliser la Sauce Hollandaise.</t>
  </si>
  <si>
    <t>MONTER</t>
  </si>
  <si>
    <t>Monter la crème très froide en crème fouettée très ferme. L'incorporer délicatement à la hollandaise juste avant le service.</t>
  </si>
  <si>
    <t>Sauce Hollandaise</t>
  </si>
  <si>
    <t>METTRE EN PLACE</t>
  </si>
  <si>
    <t>Mettre en place — Peser, mesurer et contrôler les denrées.</t>
  </si>
  <si>
    <t>15 à 20 min</t>
  </si>
  <si>
    <t>CLARIFIER</t>
  </si>
  <si>
    <t>Clarifier les œufs — Mettre les jaunes dans une petite sauteuse. Ajouter l'eau froide.</t>
  </si>
  <si>
    <t>PLACER</t>
  </si>
  <si>
    <t>55°C — ne jamais dépasser</t>
  </si>
  <si>
    <t>VÉRIFIER</t>
  </si>
  <si>
    <t>Vérifier l'assaisonnement.</t>
  </si>
  <si>
    <t>PASSER</t>
  </si>
  <si>
    <t>Passer la sauce hollandaise au chinois étamine en foulant bien.</t>
  </si>
  <si>
    <t>CORNER</t>
  </si>
  <si>
    <t>Corner les bords du bain-marie et réserver à couvert dans un endroit tiède.</t>
  </si>
  <si>
    <t>+40°C à +50°C maximum</t>
  </si>
  <si>
    <t>Niveau</t>
  </si>
  <si>
    <t>Composant</t>
  </si>
  <si>
    <t>Type</t>
  </si>
  <si>
    <t>Quantité (× multiplicateur, voir feuille Besoins)</t>
  </si>
  <si>
    <t>recette</t>
  </si>
  <si>
    <t xml:space="preserve">    ↳ Sauce Hollandaise</t>
  </si>
  <si>
    <t xml:space="preserve">        ↳ Beurre AOC Charentes-Poitou</t>
  </si>
  <si>
    <t>matiere</t>
  </si>
  <si>
    <t xml:space="preserve">        ↳ œufs jaunes liquides pasteurisés</t>
  </si>
  <si>
    <t xml:space="preserve">        ↳ jus de citron</t>
  </si>
  <si>
    <t xml:space="preserve">        ↳ Piment de Cayenne</t>
  </si>
  <si>
    <t xml:space="preserve">    ↳ Crème liquide entière 35% MG UHT</t>
  </si>
  <si>
    <t>Fiche technique — Sauce Mousseline</t>
  </si>
  <si>
    <t>Sauce Mousseline  00SAU_REC035</t>
  </si>
  <si>
    <t>1.</t>
  </si>
  <si>
    <t xml:space="preserve">    Sauce Hollandaise</t>
  </si>
  <si>
    <t>2.</t>
  </si>
  <si>
    <t>↳ Sauce Hollandaise  00SAU_REC033</t>
  </si>
  <si>
    <t>3.</t>
  </si>
  <si>
    <t>4.</t>
  </si>
  <si>
    <t>5.</t>
  </si>
  <si>
    <t>6.</t>
  </si>
  <si>
    <t>7.</t>
  </si>
  <si>
    <t>8.</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</si>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</sst>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9">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kg</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0.05</v>
      </c>
      <c r="E7" s="6">
        <f>D7*$B$2</f>
        <v>0.05</v>
      </c>
      <c r="F7" t="s">
        <v>15</v>
      </c>
      <c r="G7" s="9">
        <f>E7*0</f>
        <v>0</v>
      </c>
    </row>
    <row r="8">
      <c r="A8" t="s">
        <v>16</v>
      </c>
      <c r="B8" t="s">
        <v>17</v>
      </c>
      <c r="C8" t="s">
        <v>18</v>
      </c>
      <c r="D8" s="4">
        <v>0.001</v>
      </c>
      <c r="E8" s="6">
        <f>D8*$B$2</f>
        <v>0.001</v>
      </c>
      <c r="F8" t="s">
        <v>3</v>
      </c>
      <c r="G8" s="9">
        <f>E8*9.8</f>
        <v>0.0098</v>
      </c>
    </row>
    <row r="9">
      <c r="A9" t="s">
        <v>19</v>
      </c>
      <c r="B9" t="s">
        <v>20</v>
      </c>
      <c r="C9" t="s">
        <v>21</v>
      </c>
      <c r="D9" s="4">
        <v>0.2</v>
      </c>
      <c r="E9" s="6">
        <f>D9*$B$2</f>
        <v>0.2</v>
      </c>
      <c r="F9" t="s">
        <v>22</v>
      </c>
      <c r="G9" s="9">
        <f>E9*2.85</f>
        <v>0.57</v>
      </c>
    </row>
    <row r="10">
      <c r="A10" t="s">
        <v>23</v>
      </c>
      <c r="B10" t="s">
        <v>24</v>
      </c>
      <c r="C10" t="s">
        <v>25</v>
      </c>
      <c r="D10" s="4">
        <v>1</v>
      </c>
      <c r="E10" s="6">
        <f>D10*$B$2</f>
        <v>1</v>
      </c>
      <c r="F10" t="s">
        <v>3</v>
      </c>
      <c r="G10" s="9">
        <f>E10*12</f>
        <v>12</v>
      </c>
    </row>
    <row r="11">
      <c r="A11" t="s" s="8">
        <v>26</v>
      </c>
      <c r="B11" t="s">
        <v>27</v>
      </c>
      <c r="C11" t="s">
        <v>28</v>
      </c>
      <c r="D11" s="4">
        <v>0.24</v>
      </c>
      <c r="E11" s="6">
        <f>D11*$B$2</f>
        <v>0.24</v>
      </c>
      <c r="F11" t="s">
        <v>15</v>
      </c>
      <c r="G11" s="9">
        <f>E11*0</f>
        <v>0</v>
      </c>
    </row>
    <row r="12">
      <c r="A12"/>
      <c r="B12"/>
      <c r="C12"/>
      <c r="D12"/>
      <c r="E12"/>
      <c r="F12" t="s" s="10">
        <v>29</v>
      </c>
      <c r="G12" s="11">
        <f>SUM(G7:G11)</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30</v>
      </c>
      <c r="B1" t="s" s="7">
        <v>31</v>
      </c>
      <c r="C1" t="s" s="7">
        <v>32</v>
      </c>
      <c r="D1" t="s" s="7">
        <v>33</v>
      </c>
      <c r="E1" t="s" s="7">
        <v>34</v>
      </c>
      <c r="F1" t="s" s="7">
        <v>35</v>
      </c>
    </row>
    <row r="2">
      <c r="A2" t="s">
        <v>36</v>
      </c>
      <c r="B2">
        <v>1</v>
      </c>
      <c r="C2" t="s">
        <v>37</v>
      </c>
      <c r="D2" t="s" s="12">
        <v>38</v>
      </c>
      <c r="E2" t="s" s="12"/>
      <c r="F2"/>
    </row>
    <row r="3">
      <c r="A3" t="s">
        <v>36</v>
      </c>
      <c r="B3">
        <v>2</v>
      </c>
      <c r="C3" t="s">
        <v>39</v>
      </c>
      <c r="D3" t="s" s="12">
        <v>40</v>
      </c>
      <c r="E3" t="s" s="12"/>
      <c r="F3"/>
    </row>
    <row r="4">
      <c r="A4" t="s">
        <v>41</v>
      </c>
      <c r="B4">
        <v>1</v>
      </c>
      <c r="C4" t="s">
        <v>42</v>
      </c>
      <c r="D4" t="s" s="12">
        <v>43</v>
      </c>
      <c r="E4" t="s" s="12">
        <v>44</v>
      </c>
      <c r="F4"/>
    </row>
    <row r="5">
      <c r="A5" t="s">
        <v>41</v>
      </c>
      <c r="B5">
        <v>2</v>
      </c>
      <c r="C5" t="s">
        <v>45</v>
      </c>
      <c r="D5" t="inlineStr" s="12">
        <is>
          <t>Clarifier le beurre et le décanter — Le découper en petites parcelles et le faire fondre lentement au bain-marie sans y toucher jusqu'à séparation du petit lait. Lorsqu'il est clarifié, le décanter (ôter l'écume et le petit lait).</t>
        </is>
      </c>
      <c r="E5" t="s" s="12"/>
      <c r="F5"/>
    </row>
    <row r="6">
      <c r="A6" t="s">
        <v>41</v>
      </c>
      <c r="B6">
        <v>3</v>
      </c>
      <c r="C6" t="s">
        <v>45</v>
      </c>
      <c r="D6" t="s" s="12">
        <v>46</v>
      </c>
      <c r="E6" t="s" s="12"/>
      <c r="F6"/>
    </row>
    <row r="7">
      <c r="A7" t="s">
        <v>41</v>
      </c>
      <c r="B7">
        <v>4</v>
      </c>
      <c r="C7" t="s">
        <v>47</v>
      </c>
      <c r="D7" t="inlineStr" s="12">
        <is>
          <t>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t>
        </is>
      </c>
      <c r="E7" t="s" s="12">
        <v>48</v>
      </c>
      <c r="F7"/>
    </row>
    <row r="8">
      <c r="A8" t="s">
        <v>41</v>
      </c>
      <c r="B8">
        <v>5</v>
      </c>
      <c r="C8" t="s">
        <v>39</v>
      </c>
      <c r="D8" t="inlineStr" s="12">
        <is>
          <t>Monter la sauce hollandaise — Incorporer progressivement le beurre clarifié et décanté en tournant la sauce à l'aide d'un petit fouet. Ajouter le sel, le piment de Cayenne et quelques gouttes de jus de citron.</t>
        </is>
      </c>
      <c r="E8" t="s" s="12"/>
      <c r="F8"/>
    </row>
    <row r="9">
      <c r="A9" t="s">
        <v>41</v>
      </c>
      <c r="B9">
        <v>6</v>
      </c>
      <c r="C9" t="s">
        <v>49</v>
      </c>
      <c r="D9" t="s" s="12">
        <v>50</v>
      </c>
      <c r="E9" t="s" s="12"/>
      <c r="F9"/>
    </row>
    <row r="10">
      <c r="A10" t="s">
        <v>41</v>
      </c>
      <c r="B10">
        <v>7</v>
      </c>
      <c r="C10" t="s">
        <v>51</v>
      </c>
      <c r="D10" t="s" s="12">
        <v>52</v>
      </c>
      <c r="E10" t="s" s="12"/>
      <c r="F10"/>
    </row>
    <row r="11">
      <c r="A11" t="s">
        <v>41</v>
      </c>
      <c r="B11">
        <v>8</v>
      </c>
      <c r="C11" t="s">
        <v>53</v>
      </c>
      <c r="D11" t="s" s="12">
        <v>54</v>
      </c>
      <c r="E11" t="s" s="12">
        <v>55</v>
      </c>
      <c r="F11"/>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8"/>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56</v>
      </c>
      <c r="B1" t="s" s="7">
        <v>57</v>
      </c>
      <c r="C1" t="s" s="7">
        <v>58</v>
      </c>
      <c r="D1" t="s" s="7">
        <v>59</v>
      </c>
      <c r="E1" t="s" s="7">
        <v>10</v>
      </c>
    </row>
    <row r="2">
      <c r="A2">
        <v>0</v>
      </c>
      <c r="B2" t="s">
        <v>36</v>
      </c>
      <c r="C2" t="s">
        <v>60</v>
      </c>
      <c r="D2" s="6">
        <f>'Besoins'!$B$2*1</f>
        <v>1</v>
      </c>
      <c r="E2" t="s">
        <v>3</v>
      </c>
    </row>
    <row r="3">
      <c r="A3">
        <v>1</v>
      </c>
      <c r="B3" t="s">
        <v>61</v>
      </c>
      <c r="C3" t="s">
        <v>60</v>
      </c>
      <c r="D3" s="6">
        <f>'Besoins'!$B$2*1</f>
        <v>1</v>
      </c>
      <c r="E3" t="s">
        <v>3</v>
      </c>
    </row>
    <row r="4">
      <c r="A4">
        <v>2</v>
      </c>
      <c r="B4" t="s">
        <v>62</v>
      </c>
      <c r="C4" t="s">
        <v>63</v>
      </c>
      <c r="D4" s="6">
        <f>'Besoins'!$B$2*1</f>
        <v>1</v>
      </c>
      <c r="E4" t="s">
        <v>3</v>
      </c>
    </row>
    <row r="5">
      <c r="A5">
        <v>2</v>
      </c>
      <c r="B5" t="s">
        <v>64</v>
      </c>
      <c r="C5" t="s">
        <v>63</v>
      </c>
      <c r="D5" s="6">
        <f>'Besoins'!$B$2*0.24</f>
        <v>0.24</v>
      </c>
      <c r="E5" t="s">
        <v>3</v>
      </c>
    </row>
    <row r="6">
      <c r="A6">
        <v>2</v>
      </c>
      <c r="B6" t="s">
        <v>65</v>
      </c>
      <c r="C6" t="s">
        <v>63</v>
      </c>
      <c r="D6" s="6">
        <f>'Besoins'!$B$2*0.05</f>
        <v>0.05</v>
      </c>
      <c r="E6" t="s">
        <v>22</v>
      </c>
    </row>
    <row r="7">
      <c r="A7">
        <v>2</v>
      </c>
      <c r="B7" t="s">
        <v>66</v>
      </c>
      <c r="C7" t="s">
        <v>63</v>
      </c>
      <c r="D7" s="6">
        <f>'Besoins'!$B$2*0.001</f>
        <v>0.001</v>
      </c>
      <c r="E7" t="s">
        <v>3</v>
      </c>
    </row>
    <row r="8">
      <c r="A8">
        <v>1</v>
      </c>
      <c r="B8" t="s">
        <v>67</v>
      </c>
      <c r="C8" t="s">
        <v>63</v>
      </c>
      <c r="D8" s="6">
        <f>'Besoins'!$B$2*0.2</f>
        <v>0.2</v>
      </c>
      <c r="E8" t="s">
        <v>22</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9"/>
  <cols>
    <col min="1" max="1" width="22" customWidth="1"/>
    <col min="2" max="2" width="52" customWidth="1"/>
    <col min="3" max="3" width="14" customWidth="1"/>
    <col min="4" max="4" width="10" customWidth="1"/>
  </cols>
  <sheetData>
    <row r="1" customHeight="1" ht="24">
      <c r="A1" t="s" s="2">
        <v>68</v>
      </c>
      <c r="B1"/>
      <c r="C1"/>
      <c r="D1"/>
    </row>
    <row r="2">
      <c r="A2" t="str" s="13">
        <f>"00SAU_REC035 · CUI.SAU.EMULSIONNEES · référence : "&amp;Besoins!B3&amp;" "&amp;Besoins!C3&amp;" · multiplicateur réglable sur la feuille ""Besoins"""</f>
        <v>00SAU_REC035 · CUI.SAU.EMULSIONNEES · référence : 1 kg · multiplicateur réglable sur la feuille </v>
      </c>
      <c r="B2"/>
      <c r="C2"/>
      <c r="D2"/>
    </row>
    <row r="3">
      <c r="A3"/>
      <c r="B3"/>
      <c r="C3"/>
      <c r="D3"/>
    </row>
    <row r="4">
      <c r="A4" t="s" s="14">
        <v>69</v>
      </c>
      <c r="B4"/>
      <c r="C4"/>
      <c r="D4"/>
    </row>
    <row r="5">
      <c r="A5" t="s" s="15">
        <v>70</v>
      </c>
      <c r="B5" t="str" s="12">
        <f>"[RÉALISER] "&amp;Procedure!D2</f>
        <v>[RÉALISER] Réaliser la Sauce Hollandaise.</v>
      </c>
      <c r="C5"/>
      <c r="D5"/>
    </row>
    <row r="6">
      <c r="A6"/>
      <c r="B6" t="s">
        <v>71</v>
      </c>
      <c r="C6" s="6">
        <f>'Besoins'!$B$2*1</f>
        <v>1</v>
      </c>
      <c r="D6" t="s">
        <v>3</v>
      </c>
    </row>
    <row r="7">
      <c r="A7" t="s" s="15">
        <v>72</v>
      </c>
      <c r="B7" t="str" s="12">
        <f>"[MONTER] "&amp;Procedure!D3</f>
        <v>[MONTER] Monter la crème très froide en crème fouettée très ferme. L'incorporer délicatement à la hollandaise juste avant le service.</v>
      </c>
      <c r="C7"/>
      <c r="D7"/>
    </row>
    <row r="8">
      <c r="A8"/>
      <c r="B8" t="str">
        <f>Besoins!B9</f>
        <v>Crème liquide entière 35% MG UHT</v>
      </c>
      <c r="C8" s="6">
        <f>Besoins!E9</f>
        <v>0.2</v>
      </c>
      <c r="D8" t="str">
        <f>Besoins!F9</f>
        <v>lt</v>
      </c>
    </row>
    <row r="9">
      <c r="A9"/>
      <c r="B9"/>
      <c r="C9"/>
      <c r="D9"/>
    </row>
    <row r="10">
      <c r="A10" t="s" s="14">
        <v>73</v>
      </c>
      <c r="B10"/>
      <c r="C10"/>
      <c r="D10"/>
    </row>
    <row r="11">
      <c r="A11" t="s" s="15">
        <v>70</v>
      </c>
      <c r="B11" t="str" s="12">
        <f>"[METTRE EN PLACE] "&amp;Procedure!D4</f>
        <v>[METTRE EN PLACE] Mettre en place — Peser, mesurer et contrôler les denrées.</v>
      </c>
      <c r="C11"/>
      <c r="D11"/>
    </row>
    <row r="12">
      <c r="A12"/>
      <c r="B12" t="str" s="16">
        <f>"ℹ "&amp;Procedure!E4</f>
        <v>ℹ</v>
      </c>
      <c r="C12"/>
      <c r="D12"/>
    </row>
    <row r="13">
      <c r="A13" t="s" s="15">
        <v>72</v>
      </c>
      <c r="B13" t="str" s="12">
        <f>"[CLARIFIER] "&amp;Procedure!D5</f>
        <v>[CLARIFIER] Clarifier le beurre et le décanter — Le découper en petites parcelles et le faire fondre lentement au bain-marie sans y toucher jusqu'à séparation du petit lait. Lorsqu'il est clarifié, le décanter (ôter l'écume et le petit lait).</v>
      </c>
      <c r="C13"/>
      <c r="D13"/>
    </row>
    <row r="14">
      <c r="A14"/>
      <c r="B14" t="str">
        <f>Besoins!B10</f>
        <v>Beurre AOC Charentes-Poitou</v>
      </c>
      <c r="C14" s="6">
        <f>Besoins!E10</f>
        <v>1</v>
      </c>
      <c r="D14" t="str">
        <f>Besoins!F10</f>
        <v>kg</v>
      </c>
    </row>
    <row r="15">
      <c r="A15" t="s" s="15">
        <v>74</v>
      </c>
      <c r="B15" t="str" s="12">
        <f>"[CLARIFIER] "&amp;Procedure!D6</f>
        <v>[CLARIFIER] Clarifier les œufs — Mettre les jaunes dans une petite sauteuse. Ajouter l'eau froide.</v>
      </c>
      <c r="C15"/>
      <c r="D15"/>
    </row>
    <row r="16">
      <c r="A16"/>
      <c r="B16" t="str">
        <f>Besoins!B11</f>
        <v>œufs jaunes liquides pasteurisés</v>
      </c>
      <c r="C16" s="6">
        <f>Besoins!E11</f>
        <v>0.24</v>
      </c>
      <c r="D16" t="str">
        <f>Besoins!F11</f>
        <v>kg</v>
      </c>
    </row>
    <row r="17">
      <c r="A17" t="s" s="15">
        <v>75</v>
      </c>
      <c r="B17" t="str" s="12">
        <f>"[PLACER] "&amp;Procedure!D7</f>
        <v>[PLACER] Réaliser le sabayon — Placer la sauteuse sur le coin de la plaque du fourneau (la chaleur doit être très douce). Fouetter énergiquement en formant des huit à l'aide d'un fouet à sauce très souple. Le sabayon doit augmenter de volume et prendre une consistance mousseuse et légèrement onctueuse. Retirer la sauteuse du feu dès que la température du sabayon est proche de 55°C et que chaque coup de fouet laisse apercevoir le fond de la sauteuse.</v>
      </c>
      <c r="C17"/>
      <c r="D17"/>
    </row>
    <row r="18">
      <c r="A18"/>
      <c r="B18" t="str">
        <f>Besoins!B11</f>
        <v>œufs jaunes liquides pasteurisés</v>
      </c>
      <c r="C18" s="6">
        <f>Besoins!E11</f>
        <v>0.24</v>
      </c>
      <c r="D18" t="str">
        <f>Besoins!F11</f>
        <v>kg</v>
      </c>
    </row>
    <row r="19">
      <c r="A19"/>
      <c r="B19" t="str">
        <f>Besoins!B7</f>
        <v>jus de citron</v>
      </c>
      <c r="C19" s="6">
        <f>Besoins!E7</f>
        <v>0.05</v>
      </c>
      <c r="D19" t="str">
        <f>Besoins!F7</f>
        <v>lt</v>
      </c>
    </row>
    <row r="20">
      <c r="A20"/>
      <c r="B20" t="str" s="16">
        <f>"ℹ "&amp;Procedure!E7</f>
        <v>ℹ</v>
      </c>
      <c r="C20"/>
      <c r="D20"/>
    </row>
    <row r="21">
      <c r="A21" t="s" s="15">
        <v>76</v>
      </c>
      <c r="B21" t="str" s="12">
        <f>"[MONTER] "&amp;Procedure!D8</f>
        <v>[MONTER] Monter la sauce hollandaise — Incorporer progressivement le beurre clarifié et décanté en tournant la sauce à l'aide d'un petit fouet. Ajouter le sel, le piment de Cayenne et quelques gouttes de jus de citron.</v>
      </c>
      <c r="C21"/>
      <c r="D21"/>
    </row>
    <row r="22">
      <c r="A22"/>
      <c r="B22" t="str">
        <f>Besoins!B10</f>
        <v>Beurre AOC Charentes-Poitou</v>
      </c>
      <c r="C22" s="6">
        <f>Besoins!E10</f>
        <v>1</v>
      </c>
      <c r="D22" t="str">
        <f>Besoins!F10</f>
        <v>kg</v>
      </c>
    </row>
    <row r="23">
      <c r="A23" t="s" s="15">
        <v>77</v>
      </c>
      <c r="B23" t="str" s="12">
        <f>"[VÉRIFIER] "&amp;Procedure!D9</f>
        <v>[VÉRIFIER] Vérifier l'assaisonnement.</v>
      </c>
      <c r="C23"/>
      <c r="D23"/>
    </row>
    <row r="24">
      <c r="A24"/>
      <c r="B24" t="str">
        <f>Besoins!B8</f>
        <v>Piment de Cayenne</v>
      </c>
      <c r="C24" s="6">
        <f>Besoins!E8</f>
        <v>0.001</v>
      </c>
      <c r="D24" t="str">
        <f>Besoins!F8</f>
        <v>kg</v>
      </c>
    </row>
    <row r="25">
      <c r="A25" t="s" s="15">
        <v>78</v>
      </c>
      <c r="B25" t="str" s="12">
        <f>"[PASSER] "&amp;Procedure!D10</f>
        <v>[PASSER] Passer la sauce hollandaise au chinois étamine en foulant bien.</v>
      </c>
      <c r="C25"/>
      <c r="D25"/>
    </row>
    <row r="26">
      <c r="A26" t="s" s="15">
        <v>79</v>
      </c>
      <c r="B26" t="str" s="12">
        <f>"[CORNER] "&amp;Procedure!D11</f>
        <v>[CORNER] Corner les bords du bain-marie et réserver à couvert dans un endroit tiède.</v>
      </c>
      <c r="C26"/>
      <c r="D26"/>
    </row>
    <row r="27">
      <c r="A27"/>
      <c r="B27" t="str" s="16">
        <f>"ℹ "&amp;Procedure!E11</f>
        <v>ℹ</v>
      </c>
      <c r="C27"/>
      <c r="D27"/>
    </row>
    <row r="28">
      <c r="A28"/>
      <c r="B28"/>
      <c r="C28"/>
      <c r="D28"/>
    </row>
    <row r="29">
      <c r="A29" t="s" s="17">
        <v>80</v>
      </c>
      <c r="B29"/>
      <c r="C29"/>
      <c r="D29"/>
    </row>
  </sheetData>
  <sheetProtection sheet="1"/>
  <mergeCells count="18">
    <mergeCell ref="A1:D1"/>
    <mergeCell ref="A2:D2"/>
    <mergeCell ref="A4:D4"/>
    <mergeCell ref="B5:D5"/>
    <mergeCell ref="B7:D7"/>
    <mergeCell ref="A10:D10"/>
    <mergeCell ref="B11:D11"/>
    <mergeCell ref="B12:D12"/>
    <mergeCell ref="B13:D13"/>
    <mergeCell ref="B15:D15"/>
    <mergeCell ref="B17:D17"/>
    <mergeCell ref="B20:D20"/>
    <mergeCell ref="B21:D21"/>
    <mergeCell ref="B23:D23"/>
    <mergeCell ref="B25:D25"/>
    <mergeCell ref="B26:D26"/>
    <mergeCell ref="B27:D27"/>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2026-08-01T01:02:29Z</dcterms:created>
  <dc:title>Sauce Mousseline</dc:title>
  <dc:subject/>
  <dc:creator>CUIS.web</dc:creator>
  <cp:lastModifiedBy/>
  <cp:keywords/>
  <dc:description>Export automatique — moteur récursif d'origine : Bernard Vandendaele</dc:description>
  <cp:category/>
  <dc:language>en-US</dc:language>
  <dcterms:modified xsi:type="dcterms:W3CDTF">2026-08-01T01:02:29Z</dcterms:modified>
  <cp:revision>1</cp:revision>
</cp:coreProperties>
</file>