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<sst xmlns="http://schemas.openxmlformats.org/spreadsheetml/2006/main" count="103" uniqueCount="103">
  <si>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</si>
  <si>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</si>
  <si>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SAUCE MOUSSELINE</t>
  </si>
  <si>
    <t>Code</t>
  </si>
  <si>
    <t>GRO_CDR_B311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</si>
  <si>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</si>
  <si>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</si>
  <si>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</si>
  <si>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</si>
  <si>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</si>
  <si>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</si>
  <si>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</si>
  <si>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</si>
  <si>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</si>
  <si>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</si>
  <si>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</si>
  <si>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</si>
  <si>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</si>
  <si>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</si>
  <si>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</si>
  <si>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</si>
  <si>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</si>
  <si>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</si>
  <si>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</si>
  <si>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</si>
  <si>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</si>
  <si>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</si>
  <si>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</si>
  <si>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</si>
  <si>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</si>
  <si>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</si>
  <si>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</si>
  <si>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</si>
  <si>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</si>
  <si>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</si>
  <si>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</si>
  <si>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</si>
  <si>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</si>
  <si>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</si>
  <si>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</si>
  <si>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</si>
  <si>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</si>
  <si>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</si>
  <si>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</si>
  <si>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</si>
  <si>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</si>
  <si>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</si>
  <si>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</si>
  <si>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</si>
  <si>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</si>
  <si>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</si>
  <si>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</si>
  <si>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</si>
  <si>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</si>
  <si>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</si>
  <si>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</si>
  <si>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</si>
  <si>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</si>
  <si>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</si>
  <si>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</si>
  <si>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</si>
  <si>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</si>
  <si>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</si>
  <si>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</si>
  <si>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</si>
  <si>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</si>
  <si>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</si>
  <si>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</si>
  <si>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</si>
  <si>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</si>
  <si>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</si>
  <si>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</si>
  <si>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</si>
  <si>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</si>
  <si>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</si>
  <si>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</si>
  <si>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</si>
  <si>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</si>
  <si>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MONTER</t>
  </si>
  <si>
    <t>Préparer la garniture — Fouetter la crème bien ferme.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</si>
  <si>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</si>
  <si>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</si>
  <si>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</si>
  <si>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</si>
  <si>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</si>
  <si>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</si>
  <si>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</si>
  <si>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</si>
  <si>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</si>
  <si>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</si>
  <si>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</si>
  <si>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MOUSSELINE</t>
  </si>
  <si>
    <t>SAUCE MOUSSELINE  GRO_CDR_B311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</si>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</sst>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12.122184</v>
      </c>
    </row>
    <row r="12">
      <c r="A12" t="s" s="3">
        <v>17</v>
      </c>
      <c r="B12" s="4">
        <v>10.10182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12.122184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35</v>
      </c>
      <c r="G10" s="4">
        <f>E10*2.85</f>
        <v>0.57</v>
      </c>
    </row>
    <row r="11">
      <c r="A11" t="s">
        <v>45</v>
      </c>
      <c r="B11" t="s">
        <v>46</v>
      </c>
      <c r="C11" t="s">
        <v>47</v>
      </c>
      <c r="D11" s="9">
        <v>0.12</v>
      </c>
      <c r="E11" s="11">
        <f>D11*$B$2</f>
        <v>0.12</v>
      </c>
      <c r="F11" t="s">
        <v>25</v>
      </c>
      <c r="G11" s="4">
        <f>E11*1.8</f>
        <v>0.216</v>
      </c>
    </row>
    <row r="12">
      <c r="A12" t="s" s="12">
        <v>48</v>
      </c>
      <c r="B12" t="s">
        <v>49</v>
      </c>
      <c r="C12" t="s">
        <v>50</v>
      </c>
      <c r="D12" s="9">
        <v>6.4</v>
      </c>
      <c r="E12" s="11">
        <f>D12*$B$2</f>
        <v>6.4</v>
      </c>
      <c r="F12" t="s">
        <v>51</v>
      </c>
      <c r="G12" s="4">
        <f>E12*0.27</f>
        <v>1.728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1.2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51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51</v>
      </c>
      <c r="F6" t="s">
        <v>50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47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0.2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80</v>
      </c>
      <c r="B5">
        <v>1</v>
      </c>
      <c r="C5" t="s">
        <v>81</v>
      </c>
      <c r="D5" t="s" s="14">
        <v>77</v>
      </c>
      <c r="E5" t="s" s="14">
        <v>82</v>
      </c>
      <c r="F5"/>
    </row>
    <row r="6">
      <c r="A6" t="s">
        <v>80</v>
      </c>
      <c r="B6">
        <v>2</v>
      </c>
      <c r="C6" t="s">
        <v>83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86</v>
      </c>
      <c r="F8"/>
    </row>
    <row r="9">
      <c r="A9" t="s">
        <v>80</v>
      </c>
      <c r="B9">
        <v>5</v>
      </c>
      <c r="C9" t="s">
        <v>78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80</v>
      </c>
      <c r="B10">
        <v>6</v>
      </c>
      <c r="C10" t="s">
        <v>87</v>
      </c>
      <c r="D10" t="s" s="14">
        <v>88</v>
      </c>
      <c r="E10" t="s" s="14"/>
      <c r="F10"/>
    </row>
    <row r="11">
      <c r="A11" t="s">
        <v>80</v>
      </c>
      <c r="B11">
        <v>7</v>
      </c>
      <c r="C11" t="s">
        <v>89</v>
      </c>
      <c r="D11" t="s" s="14">
        <v>90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"GRO_CDR_B311 · CUI.SAU.EMULSIONNEES · référence : "&amp;Besoins!B3&amp;" "&amp;Besoins!C3&amp;" · multiplicateur réglable sur la feuille ""Besoins"""</f>
        <v>GRO_CDR_B311 · CUI.SAU.EMULSIONNEES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94</v>
      </c>
      <c r="B6" t="str" s="14">
        <f>"[MONTER] "&amp;Procedure!D3</f>
        <v>[MONTER] Préparer la garniture — Fouetter la crème bien ferme.</v>
      </c>
      <c r="C6"/>
      <c r="D6"/>
    </row>
    <row r="7">
      <c r="A7"/>
      <c r="B7" t="str">
        <f>Besoins!B10</f>
        <v>Crème liquide entière 35% MG UHT</v>
      </c>
      <c r="C7" s="11">
        <f>Besoins!E10</f>
        <v>0.2</v>
      </c>
      <c r="D7" t="str">
        <f>Besoins!F10</f>
        <v>lt</v>
      </c>
    </row>
    <row r="8">
      <c r="A8" t="s" s="17">
        <v>95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96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93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94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95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98</v>
      </c>
      <c r="C17" s="11">
        <f>'Besoins'!$B$2*12.8</f>
        <v>12.8</v>
      </c>
      <c r="D17" t="s">
        <v>51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99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100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Besoins!B11</f>
        <v>CITRON Espagne cat.I 4(58-67mm)</v>
      </c>
      <c r="C22" s="11">
        <f>Besoins!E11</f>
        <v>0.12</v>
      </c>
      <c r="D22" t="str">
        <f>Besoins!F11</f>
        <v>kg</v>
      </c>
    </row>
    <row r="23">
      <c r="A23" t="s" s="17">
        <v>101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102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