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<sst xmlns="http://schemas.openxmlformats.org/spreadsheetml/2006/main" count="104" uniqueCount="104">
  <si>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</si>
  <si>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</si>
  <si>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Sauce Béarnaise</t>
  </si>
  <si>
    <t>Code</t>
  </si>
  <si>
    <t>00SAU_REC034</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</si>
  <si>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</si>
  <si>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</si>
  <si>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</si>
  <si>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</si>
  <si>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</si>
  <si>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</si>
  <si>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</si>
  <si>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</si>
  <si>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</si>
  <si>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</si>
  <si>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</si>
  <si>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</si>
  <si>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</si>
  <si>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</si>
  <si>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</si>
  <si>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</si>
  <si>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</si>
  <si>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</si>
  <si>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</si>
  <si>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</si>
  <si>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</si>
  <si>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</si>
  <si>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</si>
  <si>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</si>
  <si>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</si>
  <si>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</si>
  <si>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</si>
  <si>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VIN-BLANC-CUI</t>
  </si>
  <si>
    <t>Vin blanc sec de cuisson</t>
  </si>
  <si>
    <t>Vins et bières de cuisson</t>
  </si>
  <si>
    <t>lt</t>
  </si>
  <si>
    <t>00SAU_MP004</t>
  </si>
  <si>
    <t>Vinaigre d'estragon</t>
  </si>
  <si>
    <t>Condiments et sauces prêtes</t>
  </si>
  <si>
    <t>EPI-POIVRE-MIGNO</t>
  </si>
  <si>
    <t>Poivre noir mignonnette (concassé)</t>
  </si>
  <si>
    <t>Épices en poudre et graines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</si>
  <si>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</si>
  <si>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</si>
  <si>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</si>
  <si>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</si>
  <si>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</si>
  <si>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</si>
  <si>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</si>
  <si>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</si>
  <si>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</si>
  <si>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</si>
  <si>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</si>
  <si>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</si>
  <si>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</si>
  <si>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</si>
  <si>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</si>
  <si>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Niveau</t>
  </si>
  <si>
    <t>Composant</t>
  </si>
  <si>
    <t>Type</t>
  </si>
  <si>
    <t>Quantité (pour 1 kg)</t>
  </si>
  <si>
    <t>recette</t>
  </si>
  <si>
    <t>Sauces émulsionnées chaudes</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</si>
  <si>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</si>
  <si>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</si>
  <si>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</si>
  <si>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</si>
  <si>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</si>
  <si>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</si>
  <si>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</si>
  <si>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</si>
  <si>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</si>
  <si>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Recette</t>
  </si>
  <si>
    <t>#</t>
  </si>
  <si>
    <t>Verbe</t>
  </si>
  <si>
    <t>Étape</t>
  </si>
  <si>
    <t>Précision technique</t>
  </si>
  <si>
    <t>Durée</t>
  </si>
  <si>
    <t>METTRE EN PLACE</t>
  </si>
  <si>
    <t>Mettre en place — Peser, mesurer et contrôler les denrées.</t>
  </si>
  <si>
    <t>20 à 25 min</t>
  </si>
  <si>
    <t>CLARIFIER</t>
  </si>
  <si>
    <t>ÉPLUCHER</t>
  </si>
  <si>
    <t>RÉUNIR</t>
  </si>
  <si>
    <t>INCORPORER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</si>
  <si>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</si>
  <si>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</si>
  <si>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</si>
  <si>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</si>
  <si>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</si>
  <si>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</si>
  <si>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</si>
  <si>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</si>
  <si>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Fiche technique — Sauce Béarnaise</t>
  </si>
  <si>
    <t>Sauce Béarnaise  00SAU_REC034</t>
  </si>
  <si>
    <t>1.</t>
  </si>
  <si>
    <t>2.</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</si>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</sst>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14.013</v>
      </c>
    </row>
    <row r="12">
      <c r="A12" t="s" s="3">
        <v>17</v>
      </c>
      <c r="B12" s="4">
        <v>14.013</v>
      </c>
    </row>
    <row r="13">
      <c r="A13"/>
      <c r="B13"/>
    </row>
    <row r="14">
      <c r="A14" t="s" s="5">
        <v>18</v>
      </c>
      <c r="B14" t="s" s="5">
        <v>15</v>
      </c>
    </row>
    <row r="15">
      <c r="A15" t="s" s="5">
        <v>19</v>
      </c>
      <c r="B15" s="6">
        <v>14.013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E7*2.8</f>
        <v>0.42</v>
      </c>
    </row>
    <row r="8">
      <c r="A8" t="s">
        <v>36</v>
      </c>
      <c r="B8" t="s">
        <v>37</v>
      </c>
      <c r="C8" t="s">
        <v>38</v>
      </c>
      <c r="D8" s="9">
        <v>0.15</v>
      </c>
      <c r="E8" s="11">
        <f>D8*$B$2</f>
        <v>0.15</v>
      </c>
      <c r="F8" t="s">
        <v>35</v>
      </c>
      <c r="G8" s="4">
        <f>E8*8</f>
        <v>1.2</v>
      </c>
    </row>
    <row r="9">
      <c r="A9" t="s">
        <v>39</v>
      </c>
      <c r="B9" t="s">
        <v>40</v>
      </c>
      <c r="C9" t="s">
        <v>41</v>
      </c>
      <c r="D9" s="9">
        <v>0.015</v>
      </c>
      <c r="E9" s="11">
        <f>D9*$B$2</f>
        <v>0.015</v>
      </c>
      <c r="F9" t="s">
        <v>25</v>
      </c>
      <c r="G9" s="4">
        <f>E9*13.2</f>
        <v>0.198</v>
      </c>
    </row>
    <row r="10">
      <c r="A10" t="s">
        <v>42</v>
      </c>
      <c r="B10" t="s">
        <v>43</v>
      </c>
      <c r="C10" t="s">
        <v>44</v>
      </c>
      <c r="D10" s="9">
        <v>1</v>
      </c>
      <c r="E10" s="11">
        <f>D10*$B$2</f>
        <v>1</v>
      </c>
      <c r="F10" t="s">
        <v>25</v>
      </c>
      <c r="G10" s="4">
        <f>E10*12</f>
        <v>12</v>
      </c>
    </row>
    <row r="11">
      <c r="A11" t="s" s="12">
        <v>45</v>
      </c>
      <c r="B11" t="s">
        <v>46</v>
      </c>
      <c r="C11" t="s">
        <v>47</v>
      </c>
      <c r="D11" s="9">
        <v>0.015</v>
      </c>
      <c r="E11" s="11">
        <f>D11*$B$2</f>
        <v>0.015</v>
      </c>
      <c r="F11" t="s">
        <v>48</v>
      </c>
      <c r="G11" s="4">
        <f>E11*0</f>
        <v>0</v>
      </c>
    </row>
    <row r="12">
      <c r="A12" t="s">
        <v>49</v>
      </c>
      <c r="B12" t="s">
        <v>50</v>
      </c>
      <c r="C12" t="s">
        <v>47</v>
      </c>
      <c r="D12" s="9">
        <v>0.15</v>
      </c>
      <c r="E12" s="11">
        <f>D12*$B$2</f>
        <v>0.15</v>
      </c>
      <c r="F12" t="s">
        <v>25</v>
      </c>
      <c r="G12" s="4">
        <f>E12*1.3</f>
        <v>0.195</v>
      </c>
    </row>
    <row r="13">
      <c r="A13" t="s" s="12">
        <v>51</v>
      </c>
      <c r="B13" t="s">
        <v>52</v>
      </c>
      <c r="C13" t="s">
        <v>47</v>
      </c>
      <c r="D13" s="9">
        <v>0.03</v>
      </c>
      <c r="E13" s="11">
        <f>D13*$B$2</f>
        <v>0.03</v>
      </c>
      <c r="F13" t="s">
        <v>48</v>
      </c>
      <c r="G13" s="4">
        <f>E13*0</f>
        <v>0</v>
      </c>
    </row>
    <row r="14">
      <c r="A14" t="s" s="12">
        <v>53</v>
      </c>
      <c r="B14" t="s">
        <v>54</v>
      </c>
      <c r="C14" t="s">
        <v>55</v>
      </c>
      <c r="D14" s="9">
        <v>0.24</v>
      </c>
      <c r="E14" s="11">
        <f>D14*$B$2</f>
        <v>0.24</v>
      </c>
      <c r="F14" t="s">
        <v>48</v>
      </c>
      <c r="G14" s="4">
        <f>E14*0</f>
        <v>0</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30</v>
      </c>
      <c r="F1" t="s" s="2">
        <v>5</v>
      </c>
    </row>
    <row r="2">
      <c r="A2">
        <v>0</v>
      </c>
      <c r="B2" t="s">
        <v>2</v>
      </c>
      <c r="C2" t="s">
        <v>61</v>
      </c>
      <c r="D2" s="11">
        <v>1</v>
      </c>
      <c r="E2" t="s">
        <v>25</v>
      </c>
      <c r="F2" t="s">
        <v>62</v>
      </c>
    </row>
    <row r="3">
      <c r="A3">
        <v>1</v>
      </c>
      <c r="B3" t="s">
        <v>63</v>
      </c>
      <c r="C3" t="s">
        <v>64</v>
      </c>
      <c r="D3" s="11">
        <v>1</v>
      </c>
      <c r="E3" t="s">
        <v>25</v>
      </c>
      <c r="F3" t="s">
        <v>44</v>
      </c>
    </row>
    <row r="4">
      <c r="A4">
        <v>1</v>
      </c>
      <c r="B4" t="s">
        <v>65</v>
      </c>
      <c r="C4" t="s">
        <v>64</v>
      </c>
      <c r="D4" s="11">
        <v>0.24</v>
      </c>
      <c r="E4" t="s">
        <v>25</v>
      </c>
      <c r="F4" t="s">
        <v>55</v>
      </c>
    </row>
    <row r="5">
      <c r="A5">
        <v>1</v>
      </c>
      <c r="B5" t="s">
        <v>66</v>
      </c>
      <c r="C5" t="s">
        <v>64</v>
      </c>
      <c r="D5" s="11">
        <v>0.15</v>
      </c>
      <c r="E5" t="s">
        <v>35</v>
      </c>
      <c r="F5" t="s">
        <v>34</v>
      </c>
    </row>
    <row r="6">
      <c r="A6">
        <v>1</v>
      </c>
      <c r="B6" t="s">
        <v>67</v>
      </c>
      <c r="C6" t="s">
        <v>64</v>
      </c>
      <c r="D6" s="11">
        <v>0.15</v>
      </c>
      <c r="E6" t="s">
        <v>35</v>
      </c>
      <c r="F6" t="s">
        <v>38</v>
      </c>
    </row>
    <row r="7">
      <c r="A7">
        <v>1</v>
      </c>
      <c r="B7" t="s">
        <v>68</v>
      </c>
      <c r="C7" t="s">
        <v>64</v>
      </c>
      <c r="D7" s="11">
        <v>0.15</v>
      </c>
      <c r="E7" t="s">
        <v>25</v>
      </c>
      <c r="F7" t="s">
        <v>47</v>
      </c>
    </row>
    <row r="8">
      <c r="A8">
        <v>1</v>
      </c>
      <c r="B8" t="s">
        <v>69</v>
      </c>
      <c r="C8" t="s">
        <v>64</v>
      </c>
      <c r="D8" s="11">
        <v>0.015</v>
      </c>
      <c r="E8" t="s">
        <v>25</v>
      </c>
      <c r="F8" t="s">
        <v>41</v>
      </c>
    </row>
    <row r="9">
      <c r="A9">
        <v>1</v>
      </c>
      <c r="B9" t="s">
        <v>70</v>
      </c>
      <c r="C9" t="s">
        <v>64</v>
      </c>
      <c r="D9" s="11">
        <v>0.03</v>
      </c>
      <c r="E9" t="s">
        <v>25</v>
      </c>
      <c r="F9" t="s">
        <v>47</v>
      </c>
    </row>
    <row r="10">
      <c r="A10">
        <v>1</v>
      </c>
      <c r="B10" t="s">
        <v>71</v>
      </c>
      <c r="C10" t="s">
        <v>64</v>
      </c>
      <c r="D10" s="11">
        <v>0.015</v>
      </c>
      <c r="E10" t="s">
        <v>25</v>
      </c>
      <c r="F10"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t="s">
        <v>78</v>
      </c>
      <c r="D2" t="s" s="14">
        <v>79</v>
      </c>
      <c r="E2" t="s" s="14">
        <v>80</v>
      </c>
      <c r="F2"/>
    </row>
    <row r="3">
      <c r="A3" t="s">
        <v>2</v>
      </c>
      <c r="B3">
        <v>2</v>
      </c>
      <c r="C3" t="s">
        <v>81</v>
      </c>
      <c r="D3" t="inlineStr" s="14">
        <is>
          <t>Clarifier le beurre et le décanter — Le découper en petites parcelles et le faire fondre lentement au bain-marie sans y toucher jusqu'à ce que la matière grasse se sépare du petit lait.</t>
        </is>
      </c>
      <c r="E3" t="s" s="14"/>
      <c r="F3"/>
    </row>
    <row r="4">
      <c r="A4" t="s">
        <v>2</v>
      </c>
      <c r="B4">
        <v>3</v>
      </c>
      <c r="C4" t="s">
        <v>82</v>
      </c>
      <c r="D4" t="inlineStr" s="14">
        <is>
          <t>Préparer les éléments de la réduction — Éplucher, laver et ciseler finement les échalotes. Laver, effeuiller et hacher l'estragon et le cerfeuil. Concasser le poivre en grains (mignonnette).</t>
        </is>
      </c>
      <c r="E4" t="s" s="14"/>
      <c r="F4"/>
    </row>
    <row r="5">
      <c r="A5" t="s">
        <v>2</v>
      </c>
      <c r="B5">
        <v>4</v>
      </c>
      <c r="C5" t="s">
        <v>83</v>
      </c>
      <c r="D5" t="inlineStr" s="14">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5" t="s" s="14"/>
      <c r="F5"/>
    </row>
    <row r="6">
      <c r="A6" t="s">
        <v>2</v>
      </c>
      <c r="B6">
        <v>5</v>
      </c>
      <c r="C6" t="s">
        <v>84</v>
      </c>
      <c r="D6" t="inlineStr" s="14">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6" t="s" s="14">
        <v>85</v>
      </c>
      <c r="F6"/>
    </row>
    <row r="7">
      <c r="A7" t="s">
        <v>2</v>
      </c>
      <c r="B7">
        <v>6</v>
      </c>
      <c r="C7" t="s">
        <v>86</v>
      </c>
      <c r="D7" t="inlineStr" s="14">
        <is>
          <t>Monter la sauce béarnaise — Incorporer progressivement le beurre clarifié et décanté en tournant la sauce à l'aide d'un petit fouet. Ajouter le sel fin. Si au cours de l'émulsion la consistance de la sauce épaissit trop, ajouter un peu d'eau tiède.</t>
        </is>
      </c>
      <c r="E7" t="s" s="14"/>
      <c r="F7"/>
    </row>
    <row r="8">
      <c r="A8" t="s">
        <v>2</v>
      </c>
      <c r="B8">
        <v>7</v>
      </c>
      <c r="C8" t="s">
        <v>87</v>
      </c>
      <c r="D8" t="s" s="14">
        <v>88</v>
      </c>
      <c r="E8" t="s" s="14"/>
      <c r="F8"/>
    </row>
    <row r="9">
      <c r="A9" t="s">
        <v>2</v>
      </c>
      <c r="B9">
        <v>8</v>
      </c>
      <c r="C9" t="s">
        <v>89</v>
      </c>
      <c r="D9" t="s" s="14">
        <v>90</v>
      </c>
      <c r="E9" t="s" s="14"/>
      <c r="F9"/>
    </row>
    <row r="10">
      <c r="A10" t="s">
        <v>2</v>
      </c>
      <c r="B10">
        <v>9</v>
      </c>
      <c r="C10" t="s">
        <v>84</v>
      </c>
      <c r="D10" t="s" s="14">
        <v>91</v>
      </c>
      <c r="E10" t="s" s="14">
        <v>92</v>
      </c>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2"/>
  <cols>
    <col min="1" max="1" width="22" customWidth="1"/>
    <col min="2" max="2" width="52" customWidth="1"/>
    <col min="3" max="3" width="14" customWidth="1"/>
    <col min="4" max="4" width="10" customWidth="1"/>
  </cols>
  <sheetData>
    <row r="1" customHeight="1" ht="24">
      <c r="A1" t="s" s="7">
        <v>93</v>
      </c>
      <c r="B1"/>
      <c r="C1"/>
      <c r="D1"/>
    </row>
    <row r="2">
      <c r="A2" t="str" s="15">
        <f>"00SAU_REC034 · CUI.SAU.EMULSIONNEES · référence : "&amp;Besoins!B3&amp;" "&amp;Besoins!C3&amp;" · multiplicateur réglable sur la feuille ""Besoins"""</f>
        <v>00SAU_REC034 · CUI.SAU.EMULSIONNEES · référence : 1 kg · multiplicateur réglable sur la feuille </v>
      </c>
      <c r="B2"/>
      <c r="C2"/>
      <c r="D2"/>
    </row>
    <row r="3">
      <c r="A3"/>
      <c r="B3"/>
      <c r="C3"/>
      <c r="D3"/>
    </row>
    <row r="4">
      <c r="A4" t="s" s="16">
        <v>94</v>
      </c>
      <c r="B4"/>
      <c r="C4"/>
      <c r="D4"/>
    </row>
    <row r="5">
      <c r="A5" t="s" s="17">
        <v>95</v>
      </c>
      <c r="B5" t="str" s="14">
        <f>"[METTRE EN PLACE] "&amp;Procedure!D2</f>
        <v>[METTRE EN PLACE] Mettre en place — Peser, mesurer et contrôler les denrées.</v>
      </c>
      <c r="C5"/>
      <c r="D5"/>
    </row>
    <row r="6">
      <c r="A6"/>
      <c r="B6" t="str" s="18">
        <f>"ℹ "&amp;Procedure!E2</f>
        <v>ℹ</v>
      </c>
      <c r="C6"/>
      <c r="D6"/>
    </row>
    <row r="7">
      <c r="A7" t="s" s="17">
        <v>96</v>
      </c>
      <c r="B7" t="str" s="14">
        <f>"[CLARIFIER] "&amp;Procedure!D3</f>
        <v>[CLARIFIER] Clarifier le beurre et le décanter — Le découper en petites parcelles et le faire fondre lentement au bain-marie sans y toucher jusqu'à ce que la matière grasse se sépare du petit lait.</v>
      </c>
      <c r="C7"/>
      <c r="D7"/>
    </row>
    <row r="8">
      <c r="A8"/>
      <c r="B8" t="str">
        <f>Besoins!B10</f>
        <v>Beurre AOC Charentes-Poitou</v>
      </c>
      <c r="C8" s="11">
        <f>Besoins!E10</f>
        <v>1</v>
      </c>
      <c r="D8" t="str">
        <f>Besoins!F10</f>
        <v>kg</v>
      </c>
    </row>
    <row r="9">
      <c r="A9" t="s" s="17">
        <v>97</v>
      </c>
      <c r="B9" t="str" s="14">
        <f>"[ÉPLUCHER] "&amp;Procedure!D4</f>
        <v>[ÉPLUCHER] Préparer les éléments de la réduction — Éplucher, laver et ciseler finement les échalotes. Laver, effeuiller et hacher l'estragon et le cerfeuil. Concasser le poivre en grains (mignonnette).</v>
      </c>
      <c r="C9"/>
      <c r="D9"/>
    </row>
    <row r="10">
      <c r="A10"/>
      <c r="B10" t="str">
        <f>Besoins!B12</f>
        <v>ÉCHALOTE France cat.I</v>
      </c>
      <c r="C10" s="11">
        <f>Besoins!E12</f>
        <v>0.15</v>
      </c>
      <c r="D10" t="str">
        <f>Besoins!F12</f>
        <v>kg</v>
      </c>
    </row>
    <row r="11">
      <c r="A11"/>
      <c r="B11" t="str">
        <f>Besoins!B13</f>
        <v>estragon</v>
      </c>
      <c r="C11" s="11">
        <f>Besoins!E13</f>
        <v>0.03</v>
      </c>
      <c r="D11" t="str">
        <f>Besoins!F13</f>
        <v>kg</v>
      </c>
    </row>
    <row r="12">
      <c r="A12"/>
      <c r="B12" t="str">
        <f>Besoins!B11</f>
        <v>cerfeuil</v>
      </c>
      <c r="C12" s="11">
        <f>Besoins!E11</f>
        <v>0.015</v>
      </c>
      <c r="D12" t="str">
        <f>Besoins!F11</f>
        <v>kg</v>
      </c>
    </row>
    <row r="13">
      <c r="A13" t="s" s="17">
        <v>98</v>
      </c>
      <c r="B13" t="str" s="14">
        <f>"[RÉUNIR] "&amp;Procedure!D5</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13"/>
      <c r="D13"/>
    </row>
    <row r="14">
      <c r="A14"/>
      <c r="B14" t="str">
        <f>Besoins!B7</f>
        <v>Vin blanc sec de cuisson</v>
      </c>
      <c r="C14" s="11">
        <f>Besoins!E7</f>
        <v>0.15</v>
      </c>
      <c r="D14" t="str">
        <f>Besoins!F7</f>
        <v>lt</v>
      </c>
    </row>
    <row r="15">
      <c r="A15"/>
      <c r="B15" t="str">
        <f>Besoins!B8</f>
        <v>Vinaigre d'estragon</v>
      </c>
      <c r="C15" s="11">
        <f>Besoins!E8</f>
        <v>0.15</v>
      </c>
      <c r="D15" t="str">
        <f>Besoins!F8</f>
        <v>lt</v>
      </c>
    </row>
    <row r="16">
      <c r="A16"/>
      <c r="B16" t="str">
        <f>Besoins!B12</f>
        <v>ÉCHALOTE France cat.I</v>
      </c>
      <c r="C16" s="11">
        <f>Besoins!E12</f>
        <v>0.15</v>
      </c>
      <c r="D16" t="str">
        <f>Besoins!F12</f>
        <v>kg</v>
      </c>
    </row>
    <row r="17">
      <c r="A17"/>
      <c r="B17" t="str">
        <f>Besoins!B9</f>
        <v>Poivre noir mignonnette (concassé)</v>
      </c>
      <c r="C17" s="11">
        <f>Besoins!E9</f>
        <v>0.015</v>
      </c>
      <c r="D17" t="str">
        <f>Besoins!F9</f>
        <v>kg</v>
      </c>
    </row>
    <row r="18">
      <c r="A18"/>
      <c r="B18" t="str">
        <f>Besoins!B13</f>
        <v>estragon</v>
      </c>
      <c r="C18" s="11">
        <f>Besoins!E13</f>
        <v>0.03</v>
      </c>
      <c r="D18" t="str">
        <f>Besoins!F13</f>
        <v>kg</v>
      </c>
    </row>
    <row r="19">
      <c r="A19"/>
      <c r="B19" t="str">
        <f>Besoins!B11</f>
        <v>cerfeuil</v>
      </c>
      <c r="C19" s="11">
        <f>Besoins!E11</f>
        <v>0.015</v>
      </c>
      <c r="D19" t="str">
        <f>Besoins!F11</f>
        <v>kg</v>
      </c>
    </row>
    <row r="20">
      <c r="A20" t="s" s="17">
        <v>99</v>
      </c>
      <c r="B20" t="str" s="14">
        <f>"[INCORPORER] "&amp;Procedure!D6</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0"/>
      <c r="D20"/>
    </row>
    <row r="21">
      <c r="A21"/>
      <c r="B21" t="str">
        <f>Besoins!B14</f>
        <v>œufs jaunes liquides pasteurisés</v>
      </c>
      <c r="C21" s="11">
        <f>Besoins!E14</f>
        <v>0.24</v>
      </c>
      <c r="D21" t="str">
        <f>Besoins!F14</f>
        <v>kg</v>
      </c>
    </row>
    <row r="22">
      <c r="A22"/>
      <c r="B22" t="str" s="18">
        <f>"ℹ "&amp;Procedure!E6</f>
        <v>ℹ</v>
      </c>
      <c r="C22"/>
      <c r="D22"/>
    </row>
    <row r="23">
      <c r="A23" t="s" s="17">
        <v>100</v>
      </c>
      <c r="B23" t="str" s="14">
        <f>"[MONTER] "&amp;Procedure!D7</f>
        <v>[MONTER] Monter la sauce béarnaise — Incorporer progressivement le beurre clarifié et décanté en tournant la sauce à l'aide d'un petit fouet. Ajouter le sel fin. Si au cours de l'émulsion la consistance de la sauce épaissit trop, ajouter un peu d'eau tiède.</v>
      </c>
      <c r="C23"/>
      <c r="D23"/>
    </row>
    <row r="24">
      <c r="A24"/>
      <c r="B24" t="str">
        <f>Besoins!B10</f>
        <v>Beurre AOC Charentes-Poitou</v>
      </c>
      <c r="C24" s="11">
        <f>Besoins!E10</f>
        <v>1</v>
      </c>
      <c r="D24" t="str">
        <f>Besoins!F10</f>
        <v>kg</v>
      </c>
    </row>
    <row r="25">
      <c r="A25" t="s" s="17">
        <v>101</v>
      </c>
      <c r="B25" t="str" s="14">
        <f>"[VÉRIFIER] "&amp;Procedure!D8</f>
        <v>[VÉRIFIER] Vérifier l'assaisonnement.</v>
      </c>
      <c r="C25"/>
      <c r="D25"/>
    </row>
    <row r="26">
      <c r="A26" t="s" s="17">
        <v>102</v>
      </c>
      <c r="B26" t="str" s="14">
        <f>"[PASSER] "&amp;Procedure!D9</f>
        <v>[PASSER] Passer la sauce béarnaise au chinois étamine en foulant dans un petit bain-marie à sauce.</v>
      </c>
      <c r="C26"/>
      <c r="D26"/>
    </row>
    <row r="27">
      <c r="A27" t="s" s="17">
        <v>103</v>
      </c>
      <c r="B27" t="str" s="14">
        <f>"[INCORPORER] "&amp;Procedure!D10</f>
        <v>[INCORPORER] Ajouter le reste de l'estragon et du cerfeuil fraîchement hachés. Corner les bords du bain-marie. Réserver à couvert dans un endroit tiède.</v>
      </c>
      <c r="C27"/>
      <c r="D27"/>
    </row>
    <row r="28">
      <c r="A28"/>
      <c r="B28" t="str">
        <f>Besoins!B13</f>
        <v>estragon</v>
      </c>
      <c r="C28" s="11">
        <f>Besoins!E13</f>
        <v>0.03</v>
      </c>
      <c r="D28" t="str">
        <f>Besoins!F13</f>
        <v>kg</v>
      </c>
    </row>
    <row r="29">
      <c r="A29"/>
      <c r="B29" t="str">
        <f>Besoins!B11</f>
        <v>cerfeuil</v>
      </c>
      <c r="C29" s="11">
        <f>Besoins!E11</f>
        <v>0.015</v>
      </c>
      <c r="D29" t="str">
        <f>Besoins!F11</f>
        <v>kg</v>
      </c>
    </row>
    <row r="30">
      <c r="A30"/>
      <c r="B30" t="str" s="18">
        <f>"ℹ "&amp;Procedure!E10</f>
        <v>ℹ</v>
      </c>
      <c r="C30"/>
      <c r="D30"/>
    </row>
    <row r="31">
      <c r="A31"/>
      <c r="B31"/>
      <c r="C31"/>
      <c r="D31"/>
    </row>
    <row r="32">
      <c r="A32" t="s" s="19">
        <v>22</v>
      </c>
      <c r="B32"/>
      <c r="C32"/>
      <c r="D32"/>
    </row>
  </sheetData>
  <sheetProtection sheet="1"/>
  <mergeCells count="16">
    <mergeCell ref="A1:D1"/>
    <mergeCell ref="A2:D2"/>
    <mergeCell ref="A4:D4"/>
    <mergeCell ref="B5:D5"/>
    <mergeCell ref="B6:D6"/>
    <mergeCell ref="B7:D7"/>
    <mergeCell ref="B9:D9"/>
    <mergeCell ref="B13:D13"/>
    <mergeCell ref="B20:D20"/>
    <mergeCell ref="B22:D22"/>
    <mergeCell ref="B23:D23"/>
    <mergeCell ref="B25:D25"/>
    <mergeCell ref="B26:D26"/>
    <mergeCell ref="B27:D27"/>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2026-08-01T02:00:20Z</dcterms:created>
  <dc:title>Sauce Béarnaise</dc:title>
  <dc:subject/>
  <dc:creator>CUIS.web</dc:creator>
  <cp:lastModifiedBy/>
  <cp:keywords/>
  <dc:description>Export automatique — moteur récursif d'origine : Bernard Vandendaele</dc:description>
  <cp:category/>
  <dc:language>en-US</dc:language>
  <dcterms:modified xsi:type="dcterms:W3CDTF">2026-08-01T02:00:20Z</dcterms:modified>
  <cp:revision>1</cp:revision>
</cp:coreProperties>
</file>