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<sst xmlns="http://schemas.openxmlformats.org/spreadsheetml/2006/main" count="98" uniqueCount="98">
  <si>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</si>
  <si>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</si>
  <si>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Sauce Cocktail</t>
  </si>
  <si>
    <t>Code</t>
  </si>
  <si>
    <t>00SAU_REC023</t>
  </si>
  <si>
    <t>Classe</t>
  </si>
  <si>
    <t>Sauces émulsionnées froides (CUI.SAU.FROIDES)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</si>
  <si>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</si>
  <si>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</si>
  <si>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</si>
  <si>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</si>
  <si>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</si>
  <si>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</si>
  <si>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</si>
  <si>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</si>
  <si>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</si>
  <si>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</si>
  <si>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</si>
  <si>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</si>
  <si>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</si>
  <si>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</si>
  <si>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16:55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</si>
  <si>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</si>
  <si>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</si>
  <si>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</si>
  <si>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</si>
  <si>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</si>
  <si>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</si>
  <si>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</si>
  <si>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</si>
  <si>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</si>
  <si>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</si>
  <si>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ALC-COGNAC</t>
  </si>
  <si>
    <t>Cognac VS (flambé, sauce)</t>
  </si>
  <si>
    <t>Spiritueux et liqueurs cuisine</t>
  </si>
  <si>
    <t>TABASCO</t>
  </si>
  <si>
    <t>Sauce Tabasco piment rouge</t>
  </si>
  <si>
    <t>Sauces et ketchup</t>
  </si>
  <si>
    <t>00001662</t>
  </si>
  <si>
    <t>ketchup</t>
  </si>
  <si>
    <t>Épicerie salée</t>
  </si>
  <si>
    <t>pc</t>
  </si>
  <si>
    <t>00001664</t>
  </si>
  <si>
    <t>moutarde</t>
  </si>
  <si>
    <t>00001716</t>
  </si>
  <si>
    <t>vinaigre alcool blanc</t>
  </si>
  <si>
    <t>EPI-PIMENT-CAYE</t>
  </si>
  <si>
    <t>Piment de Cayenne</t>
  </si>
  <si>
    <t>Épices en poudre et graines</t>
  </si>
  <si>
    <t>kg</t>
  </si>
  <si>
    <t>HUI-TOURNESOL</t>
  </si>
  <si>
    <t>Huile de tournesol raffinée vrac</t>
  </si>
  <si>
    <t>Huiles végétales</t>
  </si>
  <si>
    <t>00002405</t>
  </si>
  <si>
    <t>œufs jaunes liquides pasteurisés</t>
  </si>
  <si>
    <t>Œufs et ovoproduits</t>
  </si>
  <si>
    <t>Total</t>
  </si>
  <si>
    <t>Niveau</t>
  </si>
  <si>
    <t>Composant</t>
  </si>
  <si>
    <t>Type</t>
  </si>
  <si>
    <t>Quantité (pour 1 lt)</t>
  </si>
  <si>
    <t>recette</t>
  </si>
  <si>
    <t>Sauces émulsionnées froides</t>
  </si>
  <si>
    <t xml:space="preserve">    ↳ Sauce Mayonnaise</t>
  </si>
  <si>
    <t xml:space="preserve">        ↳ Huile de tournesol raffinée vrac</t>
  </si>
  <si>
    <t>matiere</t>
  </si>
  <si>
    <t xml:space="preserve">        ↳ œufs jaunes liquides pasteurisés</t>
  </si>
  <si>
    <t xml:space="preserve">        ↳ moutarde</t>
  </si>
  <si>
    <t xml:space="preserve">        ↳ vinaigre alcool blanc</t>
  </si>
  <si>
    <t xml:space="preserve">        ↳ Piment de Cayenne</t>
  </si>
  <si>
    <t xml:space="preserve">    ↳ ketchup</t>
  </si>
  <si>
    <t xml:space="preserve">    ↳ Cognac VS (flambé, sauce)</t>
  </si>
  <si>
    <t xml:space="preserve">    ↳ Sauce Tabasco piment rouge</t>
  </si>
  <si>
    <t>Recette</t>
  </si>
  <si>
    <t>#</t>
  </si>
  <si>
    <t>Verbe</t>
  </si>
  <si>
    <t>Étape</t>
  </si>
  <si>
    <t>Précision technique</t>
  </si>
  <si>
    <t>Durée</t>
  </si>
  <si>
    <t>RÉALISER</t>
  </si>
  <si>
    <t>Réaliser la Sauce Mayonnaise.</t>
  </si>
  <si>
    <t>INCORPORER</t>
  </si>
  <si>
    <t>Ajouter le ketchup, le cognac, la sauce tabasco ou le piment de Cayenne. Mélanger délicatement. Vérifier l'assaisonnement.</t>
  </si>
  <si>
    <t>Sauce Mayonnaise</t>
  </si>
  <si>
    <t>METTRE EN PLACE</t>
  </si>
  <si>
    <t>Mettre en place — Peser, mesurer et contrôler les denrées. Les sortir à température ambiante de la cuisine.</t>
  </si>
  <si>
    <t>10 à 15 min</t>
  </si>
  <si>
    <t>CLARIFIER</t>
  </si>
  <si>
    <t>VÉRIFIER</t>
  </si>
  <si>
    <t>+3°C max</t>
  </si>
  <si>
    <t>Fiche technique — Sauce Cocktail</t>
  </si>
  <si>
    <t>Sauce Cocktail  00SAU_REC023</t>
  </si>
  <si>
    <t>1.</t>
  </si>
  <si>
    <t xml:space="preserve">    Sauce Mayonnaise</t>
  </si>
  <si>
    <t>2.</t>
  </si>
  <si>
    <t>↳ Sauce Mayonnaise  00SAU_REC021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</si>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</sst>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1.9898</v>
      </c>
    </row>
    <row r="12">
      <c r="A12" t="s" s="3">
        <v>17</v>
      </c>
      <c r="B12" s="4">
        <v>1.9898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1.9898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0.03</v>
      </c>
      <c r="E7" s="11">
        <f>D7*$B$2</f>
        <v>0.03</v>
      </c>
      <c r="F7" t="s">
        <v>25</v>
      </c>
      <c r="G7" s="4">
        <f>E7*28</f>
        <v>0.84</v>
      </c>
    </row>
    <row r="8">
      <c r="A8" t="s">
        <v>35</v>
      </c>
      <c r="B8" t="s">
        <v>36</v>
      </c>
      <c r="C8" t="s">
        <v>37</v>
      </c>
      <c r="D8" s="9">
        <v>0.005</v>
      </c>
      <c r="E8" s="11">
        <f>D8*$B$2</f>
        <v>0.005</v>
      </c>
      <c r="F8" t="s">
        <v>25</v>
      </c>
      <c r="G8" s="4">
        <f>E8*18</f>
        <v>0.09</v>
      </c>
    </row>
    <row r="9">
      <c r="A9" t="s" s="12">
        <v>38</v>
      </c>
      <c r="B9" t="s">
        <v>39</v>
      </c>
      <c r="C9" t="s">
        <v>40</v>
      </c>
      <c r="D9" s="9">
        <v>0.1</v>
      </c>
      <c r="E9" s="11">
        <f>D9*$B$2</f>
        <v>0.1</v>
      </c>
      <c r="F9" t="s">
        <v>41</v>
      </c>
      <c r="G9" s="4">
        <f>E9*0</f>
        <v>0</v>
      </c>
    </row>
    <row r="10">
      <c r="A10" t="s" s="12">
        <v>42</v>
      </c>
      <c r="B10" t="s">
        <v>43</v>
      </c>
      <c r="C10" t="s">
        <v>40</v>
      </c>
      <c r="D10" s="9">
        <v>0.05</v>
      </c>
      <c r="E10" s="11">
        <f>D10*$B$2</f>
        <v>0.05</v>
      </c>
      <c r="F10" t="s">
        <v>41</v>
      </c>
      <c r="G10" s="4">
        <f>E10*0</f>
        <v>0</v>
      </c>
    </row>
    <row r="11">
      <c r="A11" t="s" s="12">
        <v>44</v>
      </c>
      <c r="B11" t="s">
        <v>45</v>
      </c>
      <c r="C11" t="s">
        <v>40</v>
      </c>
      <c r="D11" s="9">
        <v>0.03</v>
      </c>
      <c r="E11" s="11">
        <f>D11*$B$2</f>
        <v>0.03</v>
      </c>
      <c r="F11" t="s">
        <v>41</v>
      </c>
      <c r="G11" s="4">
        <f>E11*0</f>
        <v>0</v>
      </c>
    </row>
    <row r="12">
      <c r="A12" t="s">
        <v>46</v>
      </c>
      <c r="B12" t="s">
        <v>47</v>
      </c>
      <c r="C12" t="s">
        <v>48</v>
      </c>
      <c r="D12" s="9">
        <v>0.001</v>
      </c>
      <c r="E12" s="11">
        <f>D12*$B$2</f>
        <v>0.001</v>
      </c>
      <c r="F12" t="s">
        <v>49</v>
      </c>
      <c r="G12" s="4">
        <f>E12*9.8</f>
        <v>0.0098</v>
      </c>
    </row>
    <row r="13">
      <c r="A13" t="s">
        <v>50</v>
      </c>
      <c r="B13" t="s">
        <v>51</v>
      </c>
      <c r="C13" t="s">
        <v>52</v>
      </c>
      <c r="D13" s="9">
        <v>1</v>
      </c>
      <c r="E13" s="11">
        <f>D13*$B$2</f>
        <v>1</v>
      </c>
      <c r="F13" t="s">
        <v>25</v>
      </c>
      <c r="G13" s="4">
        <f>E13*1.05</f>
        <v>1.05</v>
      </c>
    </row>
    <row r="14">
      <c r="A14" t="s" s="12">
        <v>53</v>
      </c>
      <c r="B14" t="s">
        <v>54</v>
      </c>
      <c r="C14" t="s">
        <v>55</v>
      </c>
      <c r="D14" s="9">
        <v>0.09</v>
      </c>
      <c r="E14" s="11">
        <f>D14*$B$2</f>
        <v>0.09</v>
      </c>
      <c r="F14" t="s">
        <v>41</v>
      </c>
      <c r="G14" s="4">
        <f>E14*0</f>
        <v>0</v>
      </c>
    </row>
    <row r="15">
      <c r="A15"/>
      <c r="B15"/>
      <c r="C15"/>
      <c r="D15"/>
      <c r="E15"/>
      <c r="F15" t="s" s="3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</v>
      </c>
      <c r="E2" t="s">
        <v>25</v>
      </c>
      <c r="F2" t="s">
        <v>62</v>
      </c>
    </row>
    <row r="3">
      <c r="A3">
        <v>1</v>
      </c>
      <c r="B3" t="s">
        <v>63</v>
      </c>
      <c r="C3" t="s">
        <v>61</v>
      </c>
      <c r="D3" s="11">
        <v>1</v>
      </c>
      <c r="E3" t="s">
        <v>25</v>
      </c>
      <c r="F3" t="s">
        <v>62</v>
      </c>
    </row>
    <row r="4">
      <c r="A4">
        <v>2</v>
      </c>
      <c r="B4" t="s">
        <v>64</v>
      </c>
      <c r="C4" t="s">
        <v>65</v>
      </c>
      <c r="D4" s="11">
        <v>1</v>
      </c>
      <c r="E4" t="s">
        <v>25</v>
      </c>
      <c r="F4" t="s">
        <v>52</v>
      </c>
    </row>
    <row r="5">
      <c r="A5">
        <v>2</v>
      </c>
      <c r="B5" t="s">
        <v>66</v>
      </c>
      <c r="C5" t="s">
        <v>65</v>
      </c>
      <c r="D5" s="11">
        <v>0.09</v>
      </c>
      <c r="E5" t="s">
        <v>49</v>
      </c>
      <c r="F5" t="s">
        <v>55</v>
      </c>
    </row>
    <row r="6">
      <c r="A6">
        <v>2</v>
      </c>
      <c r="B6" t="s">
        <v>67</v>
      </c>
      <c r="C6" t="s">
        <v>65</v>
      </c>
      <c r="D6" s="11">
        <v>0.05</v>
      </c>
      <c r="E6" t="s">
        <v>49</v>
      </c>
      <c r="F6" t="s">
        <v>40</v>
      </c>
    </row>
    <row r="7">
      <c r="A7">
        <v>2</v>
      </c>
      <c r="B7" t="s">
        <v>68</v>
      </c>
      <c r="C7" t="s">
        <v>65</v>
      </c>
      <c r="D7" s="11">
        <v>0.03</v>
      </c>
      <c r="E7" t="s">
        <v>25</v>
      </c>
      <c r="F7" t="s">
        <v>40</v>
      </c>
    </row>
    <row r="8">
      <c r="A8">
        <v>2</v>
      </c>
      <c r="B8" t="s">
        <v>69</v>
      </c>
      <c r="C8" t="s">
        <v>65</v>
      </c>
      <c r="D8" s="11">
        <v>0.001</v>
      </c>
      <c r="E8" t="s">
        <v>49</v>
      </c>
      <c r="F8" t="s">
        <v>48</v>
      </c>
    </row>
    <row r="9">
      <c r="A9">
        <v>1</v>
      </c>
      <c r="B9" t="s">
        <v>70</v>
      </c>
      <c r="C9" t="s">
        <v>65</v>
      </c>
      <c r="D9" s="11">
        <v>0.1</v>
      </c>
      <c r="E9" t="s">
        <v>49</v>
      </c>
      <c r="F9" t="s">
        <v>40</v>
      </c>
    </row>
    <row r="10">
      <c r="A10">
        <v>1</v>
      </c>
      <c r="B10" t="s">
        <v>71</v>
      </c>
      <c r="C10" t="s">
        <v>65</v>
      </c>
      <c r="D10" s="11">
        <v>0.03</v>
      </c>
      <c r="E10" t="s">
        <v>25</v>
      </c>
      <c r="F10" t="s">
        <v>34</v>
      </c>
    </row>
    <row r="11">
      <c r="A11">
        <v>1</v>
      </c>
      <c r="B11" t="s">
        <v>72</v>
      </c>
      <c r="C11" t="s">
        <v>65</v>
      </c>
      <c r="D11" s="11">
        <v>0.005</v>
      </c>
      <c r="E11" t="s">
        <v>25</v>
      </c>
      <c r="F11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s" s="14">
        <v>80</v>
      </c>
      <c r="E2" t="s" s="14"/>
      <c r="F2"/>
    </row>
    <row r="3">
      <c r="A3" t="s">
        <v>2</v>
      </c>
      <c r="B3">
        <v>2</v>
      </c>
      <c r="C3" t="s">
        <v>81</v>
      </c>
      <c r="D3" t="s" s="14">
        <v>82</v>
      </c>
      <c r="E3" t="s" s="14"/>
      <c r="F3"/>
    </row>
    <row r="4">
      <c r="A4" t="s">
        <v>83</v>
      </c>
      <c r="B4">
        <v>1</v>
      </c>
      <c r="C4" t="s">
        <v>84</v>
      </c>
      <c r="D4" t="s" s="14">
        <v>85</v>
      </c>
      <c r="E4" t="s" s="14">
        <v>86</v>
      </c>
      <c r="F4"/>
    </row>
    <row r="5">
      <c r="A5" t="s">
        <v>83</v>
      </c>
      <c r="B5">
        <v>2</v>
      </c>
      <c r="C5" t="s">
        <v>87</v>
      </c>
      <c r="D5" t="inlineStr" s="14">
        <is>
          <t>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t>
        </is>
      </c>
      <c r="E5" t="s" s="14"/>
      <c r="F5"/>
    </row>
    <row r="6">
      <c r="A6" t="s">
        <v>83</v>
      </c>
      <c r="B6">
        <v>3</v>
      </c>
      <c r="C6" t="s">
        <v>81</v>
      </c>
      <c r="D6" t="inlineStr" s="14">
        <is>
          <t>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t>
        </is>
      </c>
      <c r="E6" t="s" s="14"/>
      <c r="F6"/>
    </row>
    <row r="7">
      <c r="A7" t="s">
        <v>83</v>
      </c>
      <c r="B7">
        <v>4</v>
      </c>
      <c r="C7" t="s">
        <v>88</v>
      </c>
      <c r="D7" t="inlineStr" s="14">
        <is>
          <t>Vérifier l'assaisonnement. Corner les bords de la calotte, la couvrir d'un film plastique alimentaire et la réserver. La réserver en enceinte réfrigérée si elle a été réalisée à partir d'huile de tournesol.</t>
        </is>
      </c>
      <c r="E7" t="s" s="14">
        <v>89</v>
      </c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90</v>
      </c>
      <c r="B1"/>
      <c r="C1"/>
      <c r="D1"/>
    </row>
    <row r="2">
      <c r="A2" t="str" s="15">
        <f>"00SAU_REC023 · CUI.SAU.FROIDES · référence : "&amp;Besoins!B3&amp;" "&amp;Besoins!C3&amp;" · multiplicateur réglable sur la feuille ""Besoins"""</f>
        <v>00SAU_REC023 · CUI.SAU.FROIDES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 t="s" s="17">
        <v>92</v>
      </c>
      <c r="B5" t="str" s="14">
        <f>"[RÉALISER] "&amp;Procedure!D2</f>
        <v>[RÉALISER] Réaliser la Sauce Mayonnaise.</v>
      </c>
      <c r="C5"/>
      <c r="D5"/>
    </row>
    <row r="6">
      <c r="A6"/>
      <c r="B6" t="s">
        <v>93</v>
      </c>
      <c r="C6" s="11">
        <f>'Besoins'!$B$2*1</f>
        <v>1</v>
      </c>
      <c r="D6" t="s">
        <v>25</v>
      </c>
    </row>
    <row r="7">
      <c r="A7"/>
      <c r="B7" t="str">
        <f>Besoins!B9</f>
        <v>ketchup</v>
      </c>
      <c r="C7" s="11">
        <f>Besoins!E9</f>
        <v>0.1</v>
      </c>
      <c r="D7" t="str">
        <f>Besoins!F9</f>
        <v>kg</v>
      </c>
    </row>
    <row r="8">
      <c r="A8"/>
      <c r="B8" t="str">
        <f>Besoins!B7</f>
        <v>Cognac VS (flambé, sauce)</v>
      </c>
      <c r="C8" s="11">
        <f>Besoins!E7</f>
        <v>0.03</v>
      </c>
      <c r="D8" t="str">
        <f>Besoins!F7</f>
        <v>lt</v>
      </c>
    </row>
    <row r="9">
      <c r="A9"/>
      <c r="B9" t="str">
        <f>Besoins!B8</f>
        <v>Sauce Tabasco piment rouge</v>
      </c>
      <c r="C9" s="11">
        <f>Besoins!E8</f>
        <v>0.005</v>
      </c>
      <c r="D9" t="str">
        <f>Besoins!F8</f>
        <v>lt</v>
      </c>
    </row>
    <row r="10">
      <c r="A10" t="s" s="17">
        <v>94</v>
      </c>
      <c r="B10" t="str" s="14">
        <f>"[INCORPORER] "&amp;Procedure!D3</f>
        <v>[INCORPORER] Ajouter le ketchup, le cognac, la sauce tabasco ou le piment de Cayenne. Mélanger délicatement. Vérifier l'assaisonnement.</v>
      </c>
      <c r="C10"/>
      <c r="D10"/>
    </row>
    <row r="11">
      <c r="A11"/>
      <c r="B11"/>
      <c r="C11"/>
      <c r="D11"/>
    </row>
    <row r="12">
      <c r="A12" t="s" s="16">
        <v>95</v>
      </c>
      <c r="B12"/>
      <c r="C12"/>
      <c r="D12"/>
    </row>
    <row r="13">
      <c r="A13" t="s" s="17">
        <v>92</v>
      </c>
      <c r="B13" t="str" s="14">
        <f>"[METTRE EN PLACE] "&amp;Procedure!D4</f>
        <v>[METTRE EN PLACE] Mettre en place — Peser, mesurer et contrôler les denrées. Les sortir à température ambiante de la cuisine.</v>
      </c>
      <c r="C13"/>
      <c r="D13"/>
    </row>
    <row r="14">
      <c r="A14"/>
      <c r="B14" t="str" s="18">
        <f>"ℹ "&amp;Procedure!E4</f>
        <v>ℹ</v>
      </c>
      <c r="C14"/>
      <c r="D14"/>
    </row>
    <row r="15">
      <c r="A15" t="s" s="17">
        <v>94</v>
      </c>
      <c r="B15" t="str" s="14">
        <f>"[CLARIFIER] "&amp;Procedure!D5</f>
        <v>[CLARIFIER] 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v>
      </c>
      <c r="C15"/>
      <c r="D15"/>
    </row>
    <row r="16">
      <c r="A16"/>
      <c r="B16" t="str">
        <f>Besoins!B14</f>
        <v>œufs jaunes liquides pasteurisés</v>
      </c>
      <c r="C16" s="11">
        <f>Besoins!E14</f>
        <v>0.09</v>
      </c>
      <c r="D16" t="str">
        <f>Besoins!F14</f>
        <v>kg</v>
      </c>
    </row>
    <row r="17">
      <c r="A17"/>
      <c r="B17" t="str">
        <f>Besoins!B10</f>
        <v>moutarde</v>
      </c>
      <c r="C17" s="11">
        <f>Besoins!E10</f>
        <v>0.05</v>
      </c>
      <c r="D17" t="str">
        <f>Besoins!F10</f>
        <v>kg</v>
      </c>
    </row>
    <row r="18">
      <c r="A18"/>
      <c r="B18" t="str">
        <f>Besoins!B11</f>
        <v>vinaigre alcool blanc</v>
      </c>
      <c r="C18" s="11">
        <f>Besoins!E11</f>
        <v>0.03</v>
      </c>
      <c r="D18" t="str">
        <f>Besoins!F11</f>
        <v>lt</v>
      </c>
    </row>
    <row r="19">
      <c r="A19"/>
      <c r="B19" t="str">
        <f>Besoins!B12</f>
        <v>Piment de Cayenne</v>
      </c>
      <c r="C19" s="11">
        <f>Besoins!E12</f>
        <v>0.001</v>
      </c>
      <c r="D19" t="str">
        <f>Besoins!F12</f>
        <v>kg</v>
      </c>
    </row>
    <row r="20">
      <c r="A20" t="s" s="17">
        <v>96</v>
      </c>
      <c r="B20" t="str" s="14">
        <f>"[INCORPORER] "&amp;Procedure!D6</f>
        <v>[INCORPORER] 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v>
      </c>
      <c r="C20"/>
      <c r="D20"/>
    </row>
    <row r="21">
      <c r="A21"/>
      <c r="B21" t="str">
        <f>Besoins!B13</f>
        <v>Huile de tournesol raffinée vrac</v>
      </c>
      <c r="C21" s="11">
        <f>Besoins!E13</f>
        <v>1</v>
      </c>
      <c r="D21" t="str">
        <f>Besoins!F13</f>
        <v>lt</v>
      </c>
    </row>
    <row r="22">
      <c r="A22" t="s" s="17">
        <v>97</v>
      </c>
      <c r="B22" t="str" s="14">
        <f>"[VÉRIFIER] "&amp;Procedure!D7</f>
        <v>[VÉRIFIER] Vérifier l'assaisonnement. Corner les bords de la calotte, la couvrir d'un film plastique alimentaire et la réserver. La réserver en enceinte réfrigérée si elle a été réalisée à partir d'huile de tournesol.</v>
      </c>
      <c r="C22"/>
      <c r="D22"/>
    </row>
    <row r="23">
      <c r="A23"/>
      <c r="B23" t="str" s="18">
        <f>"ℹ "&amp;Procedure!E7</f>
        <v>ℹ</v>
      </c>
      <c r="C23"/>
      <c r="D23"/>
    </row>
    <row r="24">
      <c r="A24"/>
      <c r="B24"/>
      <c r="C24"/>
      <c r="D24"/>
    </row>
    <row r="25">
      <c r="A25" t="s" s="19">
        <v>22</v>
      </c>
      <c r="B25"/>
      <c r="C25"/>
      <c r="D25"/>
    </row>
  </sheetData>
  <sheetProtection sheet="1"/>
  <mergeCells count="13">
    <mergeCell ref="A1:D1"/>
    <mergeCell ref="A2:D2"/>
    <mergeCell ref="A4:D4"/>
    <mergeCell ref="B5:D5"/>
    <mergeCell ref="B10:D10"/>
    <mergeCell ref="A12:D12"/>
    <mergeCell ref="B13:D13"/>
    <mergeCell ref="B14:D14"/>
    <mergeCell ref="B15:D15"/>
    <mergeCell ref="B20:D20"/>
    <mergeCell ref="B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2026-09-15T14:55:19Z</dcterms:created>
  <dc:title>Sauce Cocktail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2026-09-15T14:55:19Z</dcterms:modified>
  <cp:revision>1</cp:revision>
</cp:coreProperties>
</file>