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<sst xmlns="http://schemas.openxmlformats.org/spreadsheetml/2006/main" count="101" uniqueCount="101">
  <si>
    <t>Fiche technique</t>
  </si>
  <si>
    <t>Nom</t>
  </si>
  <si>
    <t>SAUCE CRÈME</t>
  </si>
  <si>
    <t>Code</t>
  </si>
  <si>
    <t>GRO_CDR_B288A</t>
  </si>
  <si>
    <t>Classe</t>
  </si>
  <si>
    <t>Sauces blanches et veloutés (CUI.SAU.BLANCHES)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</si>
  <si>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</si>
  <si>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</si>
  <si>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</si>
  <si>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</si>
  <si>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</si>
  <si>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(BPI.CDR2002)</t>
  </si>
  <si>
    <t>Provenance</t>
  </si>
  <si>
    <t>Quantité de référence</t>
  </si>
  <si>
    <t>1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</si>
  <si>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</si>
  <si>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</si>
  <si>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</si>
  <si>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</si>
  <si>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</si>
  <si>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14:43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</si>
  <si>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</si>
  <si>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</si>
  <si>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</si>
  <si>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</si>
  <si>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</si>
  <si>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</si>
  <si>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</si>
  <si>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</si>
  <si>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</si>
  <si>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</si>
  <si>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EPI-MUSCADE</t>
  </si>
  <si>
    <t>Noix de muscade entière</t>
  </si>
  <si>
    <t>Épices en poudre et graines</t>
  </si>
  <si>
    <t>kg</t>
  </si>
  <si>
    <t>EPI-PIMENT-CAYE</t>
  </si>
  <si>
    <t>Piment de Cayenne</t>
  </si>
  <si>
    <t>FAR-T55</t>
  </si>
  <si>
    <t>Farine de blé T55</t>
  </si>
  <si>
    <t>Farines de blé</t>
  </si>
  <si>
    <t>BEU-CUISINE</t>
  </si>
  <si>
    <t>Beurre de cuisine bloc 10 kg</t>
  </si>
  <si>
    <t>Beurres et margarines</t>
  </si>
  <si>
    <t>CRE-LIQUIDE-35</t>
  </si>
  <si>
    <t>Crème liquide entière 35% MG UHT</t>
  </si>
  <si>
    <t>Crèmes fraîches et laitières</t>
  </si>
  <si>
    <t>LAIT-ENT-UHT</t>
  </si>
  <si>
    <t>Lait entier UHT 3,5% MG brique 1L</t>
  </si>
  <si>
    <t>Laits et laits en poudre</t>
  </si>
  <si>
    <t>Total</t>
  </si>
  <si>
    <t>Niveau</t>
  </si>
  <si>
    <t>Composant</t>
  </si>
  <si>
    <t>Type</t>
  </si>
  <si>
    <t>Quantité (pour 1 lt)</t>
  </si>
  <si>
    <t>recette</t>
  </si>
  <si>
    <t>Sauces blanches et veloutés</t>
  </si>
  <si>
    <t xml:space="preserve">    ↳ ROUX BLANC</t>
  </si>
  <si>
    <t>Roux et liaisons de base</t>
  </si>
  <si>
    <t xml:space="preserve">        ↳ Beurre de cuisine bloc 10 kg</t>
  </si>
  <si>
    <t>matiere</t>
  </si>
  <si>
    <t xml:space="preserve">        ↳ Farine de blé T55</t>
  </si>
  <si>
    <t xml:space="preserve">    ↳ Lait entier UHT 3,5% MG brique 1L</t>
  </si>
  <si>
    <t xml:space="preserve">    ↳ Crème liquide entière 35% MG UHT</t>
  </si>
  <si>
    <t xml:space="preserve">    ↳ Beurre de cuisine bloc 10 kg</t>
  </si>
  <si>
    <t xml:space="preserve">    ↳ Piment de Cayenne</t>
  </si>
  <si>
    <t xml:space="preserve">    ↳ Noix de muscade entière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</si>
  <si>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</si>
  <si>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</si>
  <si>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</si>
  <si>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</si>
  <si>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</si>
  <si>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</si>
  <si>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</si>
  <si>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— Peser, mesurer et contrôler les denrées.</t>
  </si>
  <si>
    <t>PORTER</t>
  </si>
  <si>
    <t>6 à 8 min</t>
  </si>
  <si>
    <t>INCORPORER</t>
  </si>
  <si>
    <t>Ajouter 2 dl de crème complémentaire — Reporter à ébullition et laisser cuire à nouveau durant quelques minutes.</t>
  </si>
  <si>
    <t>ASSAISONNER</t>
  </si>
  <si>
    <t>Assaisonner — Sel fin, piment de Cayenne, noix de muscade. Ajouter quelques gouttes de jus de citron et passer la sauce crème au chinois étamine.</t>
  </si>
  <si>
    <t>TAMPONNER</t>
  </si>
  <si>
    <t>Tamponner en surface — Réserver à couvert au bain-marie à une température supérieure à + 63 °C.</t>
  </si>
  <si>
    <t>+ 63°C minimum</t>
  </si>
  <si>
    <t>ROUX BLANC</t>
  </si>
  <si>
    <t>Mettre en place le poste de travail — Peser, mesurer, contrôler les denrées. Tamiser la farine. Découper le beurre en parcelles.</t>
  </si>
  <si>
    <t>ÉTUVER</t>
  </si>
  <si>
    <t>RÉDUIRE</t>
  </si>
  <si>
    <t>3 à 4 min</t>
  </si>
  <si>
    <t>REFROIDIR</t>
  </si>
  <si>
    <t>Fiche technique — SAUCE CRÈME</t>
  </si>
  <si>
    <t>SAUCE CRÈME  GRO_CDR_B288A</t>
  </si>
  <si>
    <t>1.</t>
  </si>
  <si>
    <t>2.</t>
  </si>
  <si>
    <t xml:space="preserve">    ROUX BLANC</t>
  </si>
  <si>
    <t xml:space="preserve">    Crème liquide entière 35% MG UHT</t>
  </si>
  <si>
    <t>3.</t>
  </si>
  <si>
    <t>4.</t>
  </si>
  <si>
    <t>5.</t>
  </si>
  <si>
    <t xml:space="preserve">    Beurre de cuisine bloc 10 kg</t>
  </si>
  <si>
    <t>↳ ROUX BLANC  GRO_CDR_B280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</si>
</sst>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2.488</v>
      </c>
    </row>
    <row r="12">
      <c r="A12" t="s" s="3">
        <v>17</v>
      </c>
      <c r="B12" s="4">
        <v>2.488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2.488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0.001</v>
      </c>
      <c r="E7" s="11">
        <f>D7*$B$2</f>
        <v>0.001</v>
      </c>
      <c r="F7" t="s">
        <v>35</v>
      </c>
      <c r="G7" s="4">
        <f>E7*18</f>
        <v>0.018</v>
      </c>
    </row>
    <row r="8">
      <c r="A8" t="s">
        <v>36</v>
      </c>
      <c r="B8" t="s">
        <v>37</v>
      </c>
      <c r="C8" t="s">
        <v>34</v>
      </c>
      <c r="D8" s="9">
        <v>0.001</v>
      </c>
      <c r="E8" s="11">
        <f>D8*$B$2</f>
        <v>0.001</v>
      </c>
      <c r="F8" t="s">
        <v>35</v>
      </c>
      <c r="G8" s="4">
        <f>E8*9.8</f>
        <v>0.0098</v>
      </c>
    </row>
    <row r="9">
      <c r="A9" t="s">
        <v>38</v>
      </c>
      <c r="B9" t="s">
        <v>39</v>
      </c>
      <c r="C9" t="s">
        <v>40</v>
      </c>
      <c r="D9" s="9">
        <v>0.07</v>
      </c>
      <c r="E9" s="11">
        <f>D9*$B$2</f>
        <v>0.07</v>
      </c>
      <c r="F9" t="s">
        <v>35</v>
      </c>
      <c r="G9" s="4">
        <f>E9*0.56</f>
        <v>0.0392</v>
      </c>
    </row>
    <row r="10">
      <c r="A10" t="s">
        <v>41</v>
      </c>
      <c r="B10" t="s">
        <v>42</v>
      </c>
      <c r="C10" t="s">
        <v>43</v>
      </c>
      <c r="D10" s="9">
        <v>0.09</v>
      </c>
      <c r="E10" s="11">
        <f>D10*$B$2</f>
        <v>0.09</v>
      </c>
      <c r="F10" t="s">
        <v>35</v>
      </c>
      <c r="G10" s="4">
        <f>E10*4.9</f>
        <v>0.441</v>
      </c>
    </row>
    <row r="11">
      <c r="A11" t="s">
        <v>44</v>
      </c>
      <c r="B11" t="s">
        <v>45</v>
      </c>
      <c r="C11" t="s">
        <v>46</v>
      </c>
      <c r="D11" s="9">
        <v>0.4</v>
      </c>
      <c r="E11" s="11">
        <f>D11*$B$2</f>
        <v>0.4</v>
      </c>
      <c r="F11" t="s">
        <v>25</v>
      </c>
      <c r="G11" s="4">
        <f>E11*2.85</f>
        <v>1.14</v>
      </c>
    </row>
    <row r="12">
      <c r="A12" t="s">
        <v>47</v>
      </c>
      <c r="B12" t="s">
        <v>48</v>
      </c>
      <c r="C12" t="s">
        <v>49</v>
      </c>
      <c r="D12" s="9">
        <v>0.8</v>
      </c>
      <c r="E12" s="11">
        <f>D12*$B$2</f>
        <v>0.8</v>
      </c>
      <c r="F12" t="s">
        <v>25</v>
      </c>
      <c r="G12" s="4">
        <f>E12*1.05</f>
        <v>0.84</v>
      </c>
    </row>
    <row r="13">
      <c r="A13"/>
      <c r="B13"/>
      <c r="C13"/>
      <c r="D13"/>
      <c r="E13"/>
      <c r="F13" t="s" s="3">
        <v>50</v>
      </c>
      <c r="G13" s="12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51</v>
      </c>
      <c r="B1" t="s" s="2">
        <v>52</v>
      </c>
      <c r="C1" t="s" s="2">
        <v>53</v>
      </c>
      <c r="D1" t="s" s="2">
        <v>54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55</v>
      </c>
      <c r="D2" s="11">
        <v>1</v>
      </c>
      <c r="E2" t="s">
        <v>25</v>
      </c>
      <c r="F2" t="s">
        <v>56</v>
      </c>
    </row>
    <row r="3">
      <c r="A3">
        <v>1</v>
      </c>
      <c r="B3" t="s">
        <v>57</v>
      </c>
      <c r="C3" t="s">
        <v>55</v>
      </c>
      <c r="D3" s="11">
        <v>0.14</v>
      </c>
      <c r="E3" t="s">
        <v>35</v>
      </c>
      <c r="F3" t="s">
        <v>58</v>
      </c>
    </row>
    <row r="4">
      <c r="A4">
        <v>2</v>
      </c>
      <c r="B4" t="s">
        <v>59</v>
      </c>
      <c r="C4" t="s">
        <v>60</v>
      </c>
      <c r="D4" s="11">
        <v>0.07</v>
      </c>
      <c r="E4" t="s">
        <v>35</v>
      </c>
      <c r="F4" t="s">
        <v>43</v>
      </c>
    </row>
    <row r="5">
      <c r="A5">
        <v>2</v>
      </c>
      <c r="B5" t="s">
        <v>61</v>
      </c>
      <c r="C5" t="s">
        <v>60</v>
      </c>
      <c r="D5" s="11">
        <v>0.07</v>
      </c>
      <c r="E5" t="s">
        <v>35</v>
      </c>
      <c r="F5" t="s">
        <v>40</v>
      </c>
    </row>
    <row r="6">
      <c r="A6">
        <v>1</v>
      </c>
      <c r="B6" t="s">
        <v>62</v>
      </c>
      <c r="C6" t="s">
        <v>60</v>
      </c>
      <c r="D6" s="11">
        <v>0.8</v>
      </c>
      <c r="E6" t="s">
        <v>25</v>
      </c>
      <c r="F6" t="s">
        <v>49</v>
      </c>
    </row>
    <row r="7">
      <c r="A7">
        <v>1</v>
      </c>
      <c r="B7" t="s">
        <v>63</v>
      </c>
      <c r="C7" t="s">
        <v>60</v>
      </c>
      <c r="D7" s="11">
        <v>0.2</v>
      </c>
      <c r="E7" t="s">
        <v>25</v>
      </c>
      <c r="F7" t="s">
        <v>46</v>
      </c>
    </row>
    <row r="8">
      <c r="A8">
        <v>1</v>
      </c>
      <c r="B8" t="s">
        <v>63</v>
      </c>
      <c r="C8" t="s">
        <v>60</v>
      </c>
      <c r="D8" s="11">
        <v>0.2</v>
      </c>
      <c r="E8" t="s">
        <v>25</v>
      </c>
      <c r="F8" t="s">
        <v>46</v>
      </c>
    </row>
    <row r="9">
      <c r="A9">
        <v>1</v>
      </c>
      <c r="B9" t="s">
        <v>64</v>
      </c>
      <c r="C9" t="s">
        <v>60</v>
      </c>
      <c r="D9" s="11">
        <v>0.02</v>
      </c>
      <c r="E9" t="s">
        <v>35</v>
      </c>
      <c r="F9" t="s">
        <v>43</v>
      </c>
    </row>
    <row r="10">
      <c r="A10">
        <v>1</v>
      </c>
      <c r="B10" t="s">
        <v>65</v>
      </c>
      <c r="C10" t="s">
        <v>60</v>
      </c>
      <c r="D10" s="11">
        <v>0.001</v>
      </c>
      <c r="E10" t="s">
        <v>35</v>
      </c>
      <c r="F10" t="s">
        <v>34</v>
      </c>
    </row>
    <row r="11">
      <c r="A11">
        <v>1</v>
      </c>
      <c r="B11" t="s">
        <v>66</v>
      </c>
      <c r="C11" t="s">
        <v>60</v>
      </c>
      <c r="D11" s="11">
        <v>0.001</v>
      </c>
      <c r="E11" t="s">
        <v>35</v>
      </c>
      <c r="F11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67</v>
      </c>
      <c r="B1" t="s" s="2">
        <v>68</v>
      </c>
      <c r="C1" t="s" s="2">
        <v>69</v>
      </c>
      <c r="D1" t="s" s="2">
        <v>70</v>
      </c>
      <c r="E1" t="s" s="2">
        <v>71</v>
      </c>
      <c r="F1" t="s" s="2">
        <v>72</v>
      </c>
    </row>
    <row r="2">
      <c r="A2" t="s">
        <v>2</v>
      </c>
      <c r="B2">
        <v>1</v>
      </c>
      <c r="C2" t="s">
        <v>73</v>
      </c>
      <c r="D2" t="s" s="13">
        <v>74</v>
      </c>
      <c r="E2" t="s" s="13"/>
      <c r="F2"/>
    </row>
    <row r="3">
      <c r="A3" t="s">
        <v>2</v>
      </c>
      <c r="B3">
        <v>2</v>
      </c>
      <c r="C3" t="s">
        <v>75</v>
      </c>
      <c r="D3" t="inlineStr" s="13">
        <is>
          <t>Confectionner la sauce Béchamel — Réaliser le roux blanc. Porter les 8 dl de lait et les 2 dl de crème à ébullition. Confectionner la sauce Béchamel avec le mélange de lait et de crème. Laisser réduire la sauce durant 6 à 8 minutes, sans arrêter de la remuer avec un fouet à sauce ou une spatule à réduction.</t>
        </is>
      </c>
      <c r="E3" t="s" s="13">
        <v>76</v>
      </c>
      <c r="F3"/>
    </row>
    <row r="4">
      <c r="A4" t="s">
        <v>2</v>
      </c>
      <c r="B4">
        <v>3</v>
      </c>
      <c r="C4" t="s">
        <v>77</v>
      </c>
      <c r="D4" t="s" s="13">
        <v>78</v>
      </c>
      <c r="E4" t="s" s="13"/>
      <c r="F4"/>
    </row>
    <row r="5">
      <c r="A5" t="s">
        <v>2</v>
      </c>
      <c r="B5">
        <v>4</v>
      </c>
      <c r="C5" t="s">
        <v>79</v>
      </c>
      <c r="D5" t="s" s="13">
        <v>80</v>
      </c>
      <c r="E5" t="s" s="13"/>
      <c r="F5"/>
    </row>
    <row r="6">
      <c r="A6" t="s">
        <v>2</v>
      </c>
      <c r="B6">
        <v>5</v>
      </c>
      <c r="C6" t="s">
        <v>81</v>
      </c>
      <c r="D6" t="s" s="13">
        <v>82</v>
      </c>
      <c r="E6" t="s" s="13">
        <v>83</v>
      </c>
      <c r="F6"/>
    </row>
    <row r="7">
      <c r="A7" t="s">
        <v>84</v>
      </c>
      <c r="B7">
        <v>1</v>
      </c>
      <c r="C7" t="s">
        <v>73</v>
      </c>
      <c r="D7" t="s" s="13">
        <v>85</v>
      </c>
      <c r="E7" t="s" s="13"/>
      <c r="F7"/>
    </row>
    <row r="8">
      <c r="A8" t="s">
        <v>84</v>
      </c>
      <c r="B8">
        <v>2</v>
      </c>
      <c r="C8" t="s">
        <v>86</v>
      </c>
      <c r="D8" t="inlineStr" s="13">
        <is>
          <t>Réaliser le roux — Faire fondre le beurre en parcelles dans une grande sauteuse (elle doit pouvoir contenir ensuite le liquide de mouillement : lait, fond, fumet…). Ajouter la farine dès que le beurre est fondu. Mélanger à l'aide d'une spatule en exoglass : le mélange doit être lisse et homogène.</t>
        </is>
      </c>
      <c r="E8" t="s" s="13"/>
      <c r="F8"/>
    </row>
    <row r="9">
      <c r="A9" t="s">
        <v>84</v>
      </c>
      <c r="B9">
        <v>3</v>
      </c>
      <c r="C9" t="s">
        <v>87</v>
      </c>
      <c r="D9" t="inlineStr" s="13">
        <is>
          <t>Cuire le roux blanc — Cuire très doucement à feu réduit, sans arrêter de mélanger à la spatule en exoglass, jusqu'à ce qu'il blanchisse et devienne mousseux : on dit alors qu'il « fleurit » (3 à 4 min).</t>
        </is>
      </c>
      <c r="E9" t="s" s="13">
        <v>88</v>
      </c>
      <c r="F9"/>
    </row>
    <row r="10">
      <c r="A10" t="s">
        <v>84</v>
      </c>
      <c r="B10">
        <v>4</v>
      </c>
      <c r="C10" t="s">
        <v>89</v>
      </c>
      <c r="D10" t="inlineStr" s="13">
        <is>
          <t>Arrêter la cuisson — Retirer immédiatement la sauteuse du feu et refroidir rapidement le roux. Si nécessaire, plonger le fond de la sauteuse dans une plaque ou une calotte contenant de l'eau froide.</t>
        </is>
      </c>
      <c r="E10" t="s" s="13"/>
      <c r="F10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90</v>
      </c>
      <c r="B1"/>
      <c r="C1"/>
      <c r="D1"/>
    </row>
    <row r="2">
      <c r="A2" t="str" s="14">
        <f>"GRO_CDR_B288A · CUI.SAU.BLANCHES · référence : "&amp;Besoins!B3&amp;" "&amp;Besoins!C3&amp;" · multiplicateur réglable sur la feuille ""Besoins"""</f>
        <v>GRO_CDR_B288A · CUI.SAU.BLANCHES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91</v>
      </c>
      <c r="B4"/>
      <c r="C4"/>
      <c r="D4"/>
    </row>
    <row r="5">
      <c r="A5" t="s" s="16">
        <v>92</v>
      </c>
      <c r="B5" t="str" s="13">
        <f>"[METTRE EN PLACE] "&amp;Procedure!D2</f>
        <v>[METTRE EN PLACE] Mettre en place le poste de travail — Peser, mesurer et contrôler les denrées.</v>
      </c>
      <c r="C5"/>
      <c r="D5"/>
    </row>
    <row r="6">
      <c r="A6" t="s" s="16">
        <v>93</v>
      </c>
      <c r="B6" t="str" s="13">
        <f>"[PORTER] "&amp;Procedure!D3</f>
        <v>[PORTER] Confectionner la sauce Béchamel — Réaliser le roux blanc. Porter les 8 dl de lait et les 2 dl de crème à ébullition. Confectionner la sauce Béchamel avec le mélange de lait et de crème. Laisser réduire la sauce durant 6 à 8 minutes, sans arrêter de la remuer avec un fouet à sauce ou une spatule à réduction.</v>
      </c>
      <c r="C6"/>
      <c r="D6"/>
    </row>
    <row r="7">
      <c r="A7"/>
      <c r="B7" t="s">
        <v>94</v>
      </c>
      <c r="C7" s="11">
        <f>'Besoins'!$B$2*0.14</f>
        <v>0.14</v>
      </c>
      <c r="D7" t="s">
        <v>35</v>
      </c>
    </row>
    <row r="8">
      <c r="A8"/>
      <c r="B8" t="str">
        <f>Besoins!B12</f>
        <v>Lait entier UHT 3,5% MG brique 1L</v>
      </c>
      <c r="C8" s="11">
        <f>Besoins!E12</f>
        <v>0.8</v>
      </c>
      <c r="D8" t="str">
        <f>Besoins!F12</f>
        <v>lt</v>
      </c>
    </row>
    <row r="9">
      <c r="A9"/>
      <c r="B9" t="s">
        <v>95</v>
      </c>
      <c r="C9" s="11">
        <f>'Besoins'!$B$2*0.2</f>
        <v>0.2</v>
      </c>
      <c r="D9" t="s">
        <v>25</v>
      </c>
    </row>
    <row r="10">
      <c r="A10"/>
      <c r="B10" t="str" s="17">
        <f>"ℹ "&amp;Procedure!E3</f>
        <v>ℹ</v>
      </c>
      <c r="C10"/>
      <c r="D10"/>
    </row>
    <row r="11">
      <c r="A11" t="s" s="16">
        <v>96</v>
      </c>
      <c r="B11" t="str" s="13">
        <f>"[INCORPORER] "&amp;Procedure!D4</f>
        <v>[INCORPORER] Ajouter 2 dl de crème complémentaire — Reporter à ébullition et laisser cuire à nouveau durant quelques minutes.</v>
      </c>
      <c r="C11"/>
      <c r="D11"/>
    </row>
    <row r="12">
      <c r="A12"/>
      <c r="B12" t="s">
        <v>95</v>
      </c>
      <c r="C12" s="11">
        <f>'Besoins'!$B$2*0.2</f>
        <v>0.2</v>
      </c>
      <c r="D12" t="s">
        <v>25</v>
      </c>
    </row>
    <row r="13">
      <c r="A13" t="s" s="16">
        <v>97</v>
      </c>
      <c r="B13" t="str" s="13">
        <f>"[ASSAISONNER] "&amp;Procedure!D5</f>
        <v>[ASSAISONNER] Assaisonner — Sel fin, piment de Cayenne, noix de muscade. Ajouter quelques gouttes de jus de citron et passer la sauce crème au chinois étamine.</v>
      </c>
      <c r="C13"/>
      <c r="D13"/>
    </row>
    <row r="14">
      <c r="A14"/>
      <c r="B14" t="str">
        <f>Besoins!B8</f>
        <v>Piment de Cayenne</v>
      </c>
      <c r="C14" s="11">
        <f>Besoins!E8</f>
        <v>0.001</v>
      </c>
      <c r="D14" t="str">
        <f>Besoins!F8</f>
        <v>kg</v>
      </c>
    </row>
    <row r="15">
      <c r="A15"/>
      <c r="B15" t="str">
        <f>Besoins!B7</f>
        <v>Noix de muscade entière</v>
      </c>
      <c r="C15" s="11">
        <f>Besoins!E7</f>
        <v>0.001</v>
      </c>
      <c r="D15" t="str">
        <f>Besoins!F7</f>
        <v>kg</v>
      </c>
    </row>
    <row r="16">
      <c r="A16" t="s" s="16">
        <v>98</v>
      </c>
      <c r="B16" t="str" s="13">
        <f>"[TAMPONNER] "&amp;Procedure!D6</f>
        <v>[TAMPONNER] Tamponner en surface — Réserver à couvert au bain-marie à une température supérieure à + 63 °C.</v>
      </c>
      <c r="C16"/>
      <c r="D16"/>
    </row>
    <row r="17">
      <c r="A17"/>
      <c r="B17" t="s">
        <v>99</v>
      </c>
      <c r="C17" s="11">
        <f>'Besoins'!$B$2*0.02</f>
        <v>0.02</v>
      </c>
      <c r="D17" t="s">
        <v>35</v>
      </c>
    </row>
    <row r="18">
      <c r="A18"/>
      <c r="B18" t="str" s="17">
        <f>"ℹ "&amp;Procedure!E6</f>
        <v>ℹ</v>
      </c>
      <c r="C18"/>
      <c r="D18"/>
    </row>
    <row r="19">
      <c r="A19"/>
      <c r="B19"/>
      <c r="C19"/>
      <c r="D19"/>
    </row>
    <row r="20">
      <c r="A20" t="s" s="15">
        <v>100</v>
      </c>
      <c r="B20"/>
      <c r="C20"/>
      <c r="D20"/>
    </row>
    <row r="21">
      <c r="A21" t="s" s="16">
        <v>92</v>
      </c>
      <c r="B21" t="str" s="13">
        <f>"[METTRE EN PLACE] "&amp;Procedure!D7</f>
        <v>[METTRE EN PLACE] Mettre en place le poste de travail — Peser, mesurer, contrôler les denrées. Tamiser la farine. Découper le beurre en parcelles.</v>
      </c>
      <c r="C21"/>
      <c r="D21"/>
    </row>
    <row r="22">
      <c r="A22"/>
      <c r="B22" t="s">
        <v>99</v>
      </c>
      <c r="C22" s="11">
        <f>'Besoins'!$B$2*0.07</f>
        <v>0.07</v>
      </c>
      <c r="D22" t="s">
        <v>35</v>
      </c>
    </row>
    <row r="23">
      <c r="A23"/>
      <c r="B23" t="str">
        <f>Besoins!B9</f>
        <v>Farine de blé T55</v>
      </c>
      <c r="C23" s="11">
        <f>Besoins!E9</f>
        <v>0.07</v>
      </c>
      <c r="D23" t="str">
        <f>Besoins!F9</f>
        <v>kg</v>
      </c>
    </row>
    <row r="24">
      <c r="A24" t="s" s="16">
        <v>93</v>
      </c>
      <c r="B24" t="str" s="13">
        <f>"[ÉTUVER] "&amp;Procedure!D8</f>
        <v>[ÉTUVER] Réaliser le roux — Faire fondre le beurre en parcelles dans une grande sauteuse (elle doit pouvoir contenir ensuite le liquide de mouillement : lait, fond, fumet…). Ajouter la farine dès que le beurre est fondu. Mélanger à l'aide d'une spatule en exoglass : le mélange doit être lisse et homogène.</v>
      </c>
      <c r="C24"/>
      <c r="D24"/>
    </row>
    <row r="25">
      <c r="A25" t="s" s="16">
        <v>96</v>
      </c>
      <c r="B25" t="str" s="13">
        <f>"[RÉDUIRE] "&amp;Procedure!D9</f>
        <v>[RÉDUIRE] Cuire le roux blanc — Cuire très doucement à feu réduit, sans arrêter de mélanger à la spatule en exoglass, jusqu'à ce qu'il blanchisse et devienne mousseux : on dit alors qu'il « fleurit » (3 à 4 min).</v>
      </c>
      <c r="C25"/>
      <c r="D25"/>
    </row>
    <row r="26">
      <c r="A26"/>
      <c r="B26" t="str" s="17">
        <f>"ℹ "&amp;Procedure!E9</f>
        <v>ℹ</v>
      </c>
      <c r="C26"/>
      <c r="D26"/>
    </row>
    <row r="27">
      <c r="A27" t="s" s="16">
        <v>97</v>
      </c>
      <c r="B27" t="str" s="13">
        <f>"[REFROIDIR] "&amp;Procedure!D10</f>
        <v>[REFROIDIR] Arrêter la cuisson — Retirer immédiatement la sauteuse du feu et refroidir rapidement le roux. Si nécessaire, plonger le fond de la sauteuse dans une plaque ou une calotte contenant de l'eau froide.</v>
      </c>
      <c r="C27"/>
      <c r="D27"/>
    </row>
    <row r="28">
      <c r="A28"/>
      <c r="B28"/>
      <c r="C28"/>
      <c r="D28"/>
    </row>
    <row r="29">
      <c r="A29" t="s" s="18">
        <v>22</v>
      </c>
      <c r="B29"/>
      <c r="C29"/>
      <c r="D29"/>
    </row>
  </sheetData>
  <sheetProtection sheet="1" formatRows="0" formatColumns="0"/>
  <mergeCells count="17">
    <mergeCell ref="A1:D1"/>
    <mergeCell ref="A2:D2"/>
    <mergeCell ref="A4:D4"/>
    <mergeCell ref="B5:D5"/>
    <mergeCell ref="B6:D6"/>
    <mergeCell ref="B10:D10"/>
    <mergeCell ref="B11:D11"/>
    <mergeCell ref="B13:D13"/>
    <mergeCell ref="B16:D16"/>
    <mergeCell ref="B18:D18"/>
    <mergeCell ref="A20:D20"/>
    <mergeCell ref="B21:D21"/>
    <mergeCell ref="B24:D24"/>
    <mergeCell ref="B25:D25"/>
    <mergeCell ref="B26:D26"/>
    <mergeCell ref="B27:D27"/>
    <mergeCell ref="A29:D2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2026-10-30T13:43:24Z</dcterms:created>
  <dc:title>SAUCE CRÈME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2026-10-30T13:43:24Z</dcterms:modified>
  <cp:revision>1</cp:revision>
</cp:coreProperties>
</file>