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<sst xmlns="http://schemas.openxmlformats.org/spreadsheetml/2006/main" count="101" uniqueCount="101">
  <si>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</si>
  <si>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</si>
  <si>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SAUCE BÉCHAMEL</t>
  </si>
  <si>
    <t>Code</t>
  </si>
  <si>
    <t>GRO_CDR_B286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</si>
  <si>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</si>
  <si>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</si>
  <si>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</si>
  <si>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</si>
  <si>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</si>
  <si>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</si>
  <si>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</si>
  <si>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</si>
  <si>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</si>
  <si>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</si>
  <si>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</si>
  <si>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</si>
  <si>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</si>
  <si>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</si>
  <si>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</si>
  <si>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</si>
  <si>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</si>
  <si>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</si>
  <si>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</si>
  <si>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</si>
  <si>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</si>
  <si>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</si>
  <si>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</si>
  <si>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</si>
  <si>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</si>
  <si>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</si>
  <si>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</si>
  <si>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</si>
  <si>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</si>
  <si>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</si>
  <si>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</si>
  <si>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</si>
  <si>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</si>
  <si>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</si>
  <si>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</si>
  <si>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</si>
  <si>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</si>
  <si>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</si>
  <si>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</si>
  <si>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</si>
  <si>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</si>
  <si>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</si>
  <si>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</si>
  <si>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</si>
  <si>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</si>
  <si>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</si>
  <si>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</si>
  <si>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</si>
  <si>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</si>
  <si>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Lait entier UHT 3,5% MG brique 1L</t>
  </si>
  <si>
    <t>matiere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</si>
  <si>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</si>
  <si>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</si>
  <si>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</si>
  <si>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</si>
  <si>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</si>
  <si>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Piment de Cayenne</t>
  </si>
  <si>
    <t xml:space="preserve">    ↳ Noix de muscade entière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</si>
  <si>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</si>
  <si>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</si>
  <si>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</si>
  <si>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</si>
  <si>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</si>
  <si>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</si>
  <si>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</si>
  <si>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</si>
  <si>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RÉALISER</t>
  </si>
  <si>
    <t>PORTER</t>
  </si>
  <si>
    <t>Porter le lait à ébullition.</t>
  </si>
  <si>
    <t>VERSER</t>
  </si>
  <si>
    <t>ASSAISONNER</t>
  </si>
  <si>
    <t>Vérifier l'onctuosité et l'assaisonnement de la sauce.</t>
  </si>
  <si>
    <t>5 à 6 min</t>
  </si>
  <si>
    <t>PASSER</t>
  </si>
  <si>
    <t>Passer la sauce Béchamel au chinois étamine dans un bain-marie — Fouler à l'aide d'un petit pochon.</t>
  </si>
  <si>
    <t>+ 63°C minimum</t>
  </si>
  <si>
    <t>Réserver la sauce à couvert dans un bain-marie à une température supérieure à + 63 °C.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</si>
  <si>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</si>
  <si>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</si>
  <si>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</si>
  <si>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</si>
  <si>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</si>
  <si>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</si>
  <si>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BÉCHAMEL</t>
  </si>
  <si>
    <t>SAUCE BÉCHAMEL  GRO_CDR_B286</t>
  </si>
  <si>
    <t>1.</t>
  </si>
  <si>
    <t>2.</t>
  </si>
  <si>
    <t xml:space="preserve">    ROUX BLANC</t>
  </si>
  <si>
    <t>3.</t>
  </si>
  <si>
    <t>4.</t>
  </si>
  <si>
    <t>5.</t>
  </si>
  <si>
    <t>6.</t>
  </si>
  <si>
    <t>7.</t>
  </si>
  <si>
    <t xml:space="preserve">    Beurre de cuisine bloc 10 kg</t>
  </si>
  <si>
    <t>8.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</si>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</sst>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1.5034</v>
      </c>
    </row>
    <row r="12">
      <c r="A12" t="s" s="3">
        <v>17</v>
      </c>
      <c r="B12" s="4">
        <v>1.5034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E7*18</f>
        <v>0.018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38</v>
      </c>
      <c r="B9" t="s">
        <v>39</v>
      </c>
      <c r="C9" t="s">
        <v>40</v>
      </c>
      <c r="D9" s="9">
        <v>0.06</v>
      </c>
      <c r="E9" s="11">
        <f>D9*$B$2</f>
        <v>0.06</v>
      </c>
      <c r="F9" t="s">
        <v>35</v>
      </c>
      <c r="G9" s="4">
        <f>E9*0.56</f>
        <v>0.0336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35</v>
      </c>
      <c r="G10" s="4">
        <f>E10*4.9</f>
        <v>0.392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46</v>
      </c>
    </row>
    <row r="4">
      <c r="A4">
        <v>1</v>
      </c>
      <c r="B4" t="s">
        <v>56</v>
      </c>
      <c r="C4" t="s">
        <v>52</v>
      </c>
      <c r="D4" s="11">
        <v>0.12</v>
      </c>
      <c r="E4" t="s">
        <v>35</v>
      </c>
      <c r="F4" t="s">
        <v>57</v>
      </c>
    </row>
    <row r="5">
      <c r="A5">
        <v>2</v>
      </c>
      <c r="B5" t="s">
        <v>58</v>
      </c>
      <c r="C5" t="s">
        <v>55</v>
      </c>
      <c r="D5" s="11">
        <v>0.06</v>
      </c>
      <c r="E5" t="s">
        <v>35</v>
      </c>
      <c r="F5" t="s">
        <v>43</v>
      </c>
    </row>
    <row r="6">
      <c r="A6">
        <v>2</v>
      </c>
      <c r="B6" t="s">
        <v>59</v>
      </c>
      <c r="C6" t="s">
        <v>55</v>
      </c>
      <c r="D6" s="11">
        <v>0.06</v>
      </c>
      <c r="E6" t="s">
        <v>35</v>
      </c>
      <c r="F6" t="s">
        <v>40</v>
      </c>
    </row>
    <row r="7">
      <c r="A7">
        <v>1</v>
      </c>
      <c r="B7" t="s">
        <v>60</v>
      </c>
      <c r="C7" t="s">
        <v>55</v>
      </c>
      <c r="D7" s="11">
        <v>0.02</v>
      </c>
      <c r="E7" t="s">
        <v>35</v>
      </c>
      <c r="F7" t="s">
        <v>43</v>
      </c>
    </row>
    <row r="8">
      <c r="A8">
        <v>1</v>
      </c>
      <c r="B8" t="s">
        <v>61</v>
      </c>
      <c r="C8" t="s">
        <v>55</v>
      </c>
      <c r="D8" s="11">
        <v>0.001</v>
      </c>
      <c r="E8" t="s">
        <v>35</v>
      </c>
      <c r="F8" t="s">
        <v>34</v>
      </c>
    </row>
    <row r="9">
      <c r="A9">
        <v>1</v>
      </c>
      <c r="B9" t="s">
        <v>62</v>
      </c>
      <c r="C9" t="s">
        <v>55</v>
      </c>
      <c r="D9" s="11">
        <v>0.001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3">
        <v>70</v>
      </c>
      <c r="E2" t="s" s="13"/>
      <c r="F2"/>
    </row>
    <row r="3">
      <c r="A3" t="s">
        <v>2</v>
      </c>
      <c r="B3">
        <v>2</v>
      </c>
      <c r="C3" t="s">
        <v>71</v>
      </c>
      <c r="D3" t="inlineStr" s="13">
        <is>
          <t>Réaliser le roux blanc (voir page 280) — Le réaliser dans une sauteuse suffisamment grande pour pouvoir incorporer le lait plus facilement. Arrêter la cuisson lorsque le roux blanchit et devient mousseux. Le laisser refroidir.</t>
        </is>
      </c>
      <c r="E3" t="s" s="13"/>
      <c r="F3"/>
    </row>
    <row r="4">
      <c r="A4" t="s">
        <v>2</v>
      </c>
      <c r="B4">
        <v>3</v>
      </c>
      <c r="C4" t="s">
        <v>72</v>
      </c>
      <c r="D4" t="s" s="13">
        <v>73</v>
      </c>
      <c r="E4" t="s" s="13"/>
      <c r="F4"/>
    </row>
    <row r="5">
      <c r="A5" t="s">
        <v>2</v>
      </c>
      <c r="B5">
        <v>4</v>
      </c>
      <c r="C5" t="s">
        <v>74</v>
      </c>
      <c r="D5" t="inlineStr" s="13">
        <is>
          <t>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t>
        </is>
      </c>
      <c r="E5" t="s" s="13"/>
      <c r="F5"/>
    </row>
    <row r="6">
      <c r="A6" t="s">
        <v>2</v>
      </c>
      <c r="B6">
        <v>5</v>
      </c>
      <c r="C6" t="s">
        <v>75</v>
      </c>
      <c r="D6" t="s" s="13">
        <v>76</v>
      </c>
      <c r="E6" t="s" s="13">
        <v>77</v>
      </c>
      <c r="F6"/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/>
    </row>
    <row r="8">
      <c r="A8" t="s">
        <v>2</v>
      </c>
      <c r="B8">
        <v>7</v>
      </c>
      <c r="C8"/>
      <c r="D8" t="inlineStr" s="13">
        <is>
          <t>Si nécessaire, corner les bords et beurrer la sauce en surface — Tamponner la surface de la sauce avec quelques parcelles de beurre, pour éviter la formation d'une peau au contact de l'air.</t>
        </is>
      </c>
      <c r="E8" t="s" s="13"/>
      <c r="F8"/>
    </row>
    <row r="9">
      <c r="A9" t="s">
        <v>2</v>
      </c>
      <c r="B9">
        <v>8</v>
      </c>
      <c r="C9"/>
      <c r="D9" t="s" s="13">
        <v>81</v>
      </c>
      <c r="E9" t="s" s="13"/>
      <c r="F9"/>
    </row>
    <row r="10">
      <c r="A10" t="s">
        <v>82</v>
      </c>
      <c r="B10">
        <v>1</v>
      </c>
      <c r="C10" t="s">
        <v>69</v>
      </c>
      <c r="D10" t="s" s="13">
        <v>83</v>
      </c>
      <c r="E10" t="s" s="13"/>
      <c r="F10"/>
    </row>
    <row r="11">
      <c r="A11" t="s">
        <v>82</v>
      </c>
      <c r="B11">
        <v>2</v>
      </c>
      <c r="C11" t="s">
        <v>84</v>
      </c>
      <c r="D11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11" t="s" s="13"/>
      <c r="F11"/>
    </row>
    <row r="12">
      <c r="A12" t="s">
        <v>82</v>
      </c>
      <c r="B12">
        <v>3</v>
      </c>
      <c r="C12" t="s">
        <v>85</v>
      </c>
      <c r="D12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2" t="s" s="13">
        <v>86</v>
      </c>
      <c r="F12"/>
    </row>
    <row r="13">
      <c r="A13" t="s">
        <v>82</v>
      </c>
      <c r="B13">
        <v>4</v>
      </c>
      <c r="C13" t="s">
        <v>87</v>
      </c>
      <c r="D13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3" t="s" s="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"GRO_CDR_B286 · CUI.SAU.BLANCHES · référence : "&amp;Besoins!B3&amp;" "&amp;Besoins!C3&amp;" · multiplicateur réglable sur la feuille ""Besoins"""</f>
        <v>GRO_CDR_B286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91</v>
      </c>
      <c r="B6" t="str" s="13">
        <f>"[RÉALISER] "&amp;Procedure!D3</f>
        <v>[RÉALISER] Réaliser le roux blanc (voir page 280) — Le réaliser dans une sauteuse suffisamment grande pour pouvoir incorporer le lait plus facilement. Arrêter la cuisson lorsque le roux blanchit et devient mousseux. Le laisser refroidir.</v>
      </c>
      <c r="C6"/>
      <c r="D6"/>
    </row>
    <row r="7">
      <c r="A7"/>
      <c r="B7" t="s">
        <v>92</v>
      </c>
      <c r="C7" s="11">
        <f>'Besoins'!$B$2*0.12</f>
        <v>0.12</v>
      </c>
      <c r="D7" t="s">
        <v>35</v>
      </c>
    </row>
    <row r="8">
      <c r="A8" t="s" s="16">
        <v>93</v>
      </c>
      <c r="B8" t="str" s="13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6">
        <v>94</v>
      </c>
      <c r="B10" t="str" s="13">
        <f>"[VERSER] "&amp;Procedure!D5</f>
        <v>[VERSER] Confectionner la sauce Béchamel — Verser la moitié du lait bouillant en une seule fois sur le roux froid. Mélanger hors du feu à l'aide d'un fouet à sauce. Verser progressivement le reste du lait bouillant sans arrêter de remuer : la consistance doit être lisse, homogène et sans grumeaux. Assaisonner avec le sel fin, le piment de Cayenne et quelques râpures de noix de muscade. Porter la sauce à ébullition et la laisser bouillir très lentement sans arrêter de remuer durant 5 à 6 minutes.</v>
      </c>
      <c r="C10"/>
      <c r="D10"/>
    </row>
    <row r="11">
      <c r="A11"/>
      <c r="B11" t="str">
        <f>Besoins!B8</f>
        <v>Piment de Cayenne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Noix de muscade entière</v>
      </c>
      <c r="C12" s="11">
        <f>Besoins!E7</f>
        <v>0.001</v>
      </c>
      <c r="D12" t="str">
        <f>Besoins!F7</f>
        <v>kg</v>
      </c>
    </row>
    <row r="13">
      <c r="A13" t="s" s="16">
        <v>95</v>
      </c>
      <c r="B13" t="str" s="13">
        <f>"[ASSAISONNER] "&amp;Procedure!D6</f>
        <v>[ASSAISONNER] Vérifier l'onctuosité et l'assaisonnement de la sauce.</v>
      </c>
      <c r="C13"/>
      <c r="D13"/>
    </row>
    <row r="14">
      <c r="A14"/>
      <c r="B14" t="str" s="17">
        <f>"ℹ "&amp;Procedure!E6</f>
        <v>ℹ</v>
      </c>
      <c r="C14"/>
      <c r="D14"/>
    </row>
    <row r="15">
      <c r="A15" t="s" s="16">
        <v>96</v>
      </c>
      <c r="B15" t="str" s="13">
        <f>"[PASSER] "&amp;Procedure!D7</f>
        <v>[PASSER] Passer la sauce Béchamel au chinois étamine dans un bain-marie — Fouler à l'aide d'un petit pochon.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 t="s" s="16">
        <v>97</v>
      </c>
      <c r="B17" t="str" s="13">
        <f>Procedure!D8</f>
        <v>Si nécessaire, corner les bords et beurrer la sauce en surface — Tamponner la surface de la sauce avec quelques parcelles de beurre, pour éviter la formation d'une peau au contact de l'air.</v>
      </c>
      <c r="C17"/>
      <c r="D17"/>
    </row>
    <row r="18">
      <c r="A18"/>
      <c r="B18" t="s">
        <v>98</v>
      </c>
      <c r="C18" s="11">
        <f>'Besoins'!$B$2*0.02</f>
        <v>0.02</v>
      </c>
      <c r="D18" t="s">
        <v>35</v>
      </c>
    </row>
    <row r="19">
      <c r="A19" t="s" s="16">
        <v>99</v>
      </c>
      <c r="B19" t="str" s="13">
        <f>Procedure!D9</f>
        <v>Réserver la sauce à couvert dans un bain-marie à une température supérieure à + 63 °C.</v>
      </c>
      <c r="C19"/>
      <c r="D19"/>
    </row>
    <row r="20">
      <c r="A20"/>
      <c r="B20"/>
      <c r="C20"/>
      <c r="D20"/>
    </row>
    <row r="21">
      <c r="A21" t="s" s="15">
        <v>100</v>
      </c>
      <c r="B21"/>
      <c r="C21"/>
      <c r="D21"/>
    </row>
    <row r="22">
      <c r="A22" t="s" s="16">
        <v>90</v>
      </c>
      <c r="B22" t="str" s="13">
        <f>"[METTRE EN PLACE] "&amp;Procedure!D10</f>
        <v>[METTRE EN PLACE] Mettre en place le poste de travail — Peser, mesurer, contrôler les denrées. Tamiser la farine. Découper le beurre en parcelles.</v>
      </c>
      <c r="C22"/>
      <c r="D22"/>
    </row>
    <row r="23">
      <c r="A23"/>
      <c r="B23" t="s">
        <v>98</v>
      </c>
      <c r="C23" s="11">
        <f>'Besoins'!$B$2*0.06</f>
        <v>0.06</v>
      </c>
      <c r="D23" t="s">
        <v>35</v>
      </c>
    </row>
    <row r="24">
      <c r="A24"/>
      <c r="B24" t="str">
        <f>Besoins!B9</f>
        <v>Farine de blé T55</v>
      </c>
      <c r="C24" s="11">
        <f>Besoins!E9</f>
        <v>0.06</v>
      </c>
      <c r="D24" t="str">
        <f>Besoins!F9</f>
        <v>kg</v>
      </c>
    </row>
    <row r="25">
      <c r="A25" t="s" s="16">
        <v>91</v>
      </c>
      <c r="B25" t="str" s="13">
        <f>"[ÉTUVER] "&amp;Procedure!D11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5"/>
      <c r="D25"/>
    </row>
    <row r="26">
      <c r="A26" t="s" s="16">
        <v>93</v>
      </c>
      <c r="B26" t="str" s="13">
        <f>"[RÉDUIRE] "&amp;Procedure!D12</f>
        <v>[RÉDUIRE] Cuire le roux blanc — Cuire très doucement à feu réduit, sans arrêter de mélanger à la spatule en exoglass, jusqu'à ce qu'il blanchisse et devienne mousseux : on dit alors qu'il « fleurit » (3 à 4 min).</v>
      </c>
      <c r="C26"/>
      <c r="D26"/>
    </row>
    <row r="27">
      <c r="A27"/>
      <c r="B27" t="str" s="17">
        <f>"ℹ "&amp;Procedure!E12</f>
        <v>ℹ</v>
      </c>
      <c r="C27"/>
      <c r="D27"/>
    </row>
    <row r="28">
      <c r="A28" t="s" s="16">
        <v>94</v>
      </c>
      <c r="B28" t="str" s="13">
        <f>"[REFROIDIR] "&amp;Procedure!D13</f>
        <v>[REFROIDIR] Arrêter la cuisson — Retirer immédiatement la sauteuse du feu et refroidir rapidement le roux. Si nécessaire, plonger le fond de la sauteuse dans une plaque ou une calotte contenant de l'eau froide.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8:D8"/>
    <mergeCell ref="B10:D10"/>
    <mergeCell ref="B13:D13"/>
    <mergeCell ref="B14:D14"/>
    <mergeCell ref="B15:D15"/>
    <mergeCell ref="B16:D16"/>
    <mergeCell ref="B17:D17"/>
    <mergeCell ref="B19:D19"/>
    <mergeCell ref="A21:D21"/>
    <mergeCell ref="B22:D22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