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<sst xmlns="http://schemas.openxmlformats.org/spreadsheetml/2006/main" count="98" uniqueCount="98">
  <si>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</si>
  <si>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</si>
  <si>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Béchamel</t>
  </si>
  <si>
    <t>Code</t>
  </si>
  <si>
    <t>00SAU_REC012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</si>
  <si>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</si>
  <si>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</si>
  <si>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</si>
  <si>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</si>
  <si>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</si>
  <si>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</si>
  <si>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</si>
  <si>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</si>
  <si>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</si>
  <si>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</si>
  <si>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</si>
  <si>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</si>
  <si>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</si>
  <si>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</si>
  <si>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</si>
  <si>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</si>
  <si>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</si>
  <si>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</si>
  <si>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</si>
  <si>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</si>
  <si>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</si>
  <si>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</si>
  <si>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</si>
  <si>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</si>
  <si>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</si>
  <si>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</si>
  <si>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</si>
  <si>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</si>
  <si>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</si>
  <si>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</si>
  <si>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</si>
  <si>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</si>
  <si>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</si>
  <si>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</si>
  <si>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</si>
  <si>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</si>
  <si>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</si>
  <si>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</si>
  <si>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</si>
  <si>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</si>
  <si>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</si>
  <si>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</si>
  <si>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</si>
  <si>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</si>
  <si>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</si>
  <si>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</si>
  <si>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</si>
  <si>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</si>
  <si>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</si>
  <si>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</si>
  <si>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</si>
  <si>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</si>
  <si>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</si>
  <si>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</si>
  <si>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</si>
  <si>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</si>
  <si>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Beurre de cuisine bloc 10 kg</t>
  </si>
  <si>
    <t xml:space="preserve">    ↳ Noix de muscade entière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</si>
  <si>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</si>
  <si>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</si>
  <si>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</si>
  <si>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</si>
  <si>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</si>
  <si>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</si>
  <si>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</si>
  <si>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</si>
  <si>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</si>
  <si>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</si>
  <si>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</si>
  <si>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</si>
  <si>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</si>
  <si>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</si>
  <si>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</si>
  <si>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</si>
  <si>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</si>
  <si>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</si>
  <si>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</si>
  <si>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</si>
  <si>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</si>
  <si>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</si>
  <si>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</si>
  <si>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</si>
  <si>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Béchamel</t>
  </si>
  <si>
    <t>Sauce Béchamel  00SAU_REC012</t>
  </si>
  <si>
    <t>1.</t>
  </si>
  <si>
    <t>2.</t>
  </si>
  <si>
    <t xml:space="preserve">    Roux Blanc</t>
  </si>
  <si>
    <t>3.</t>
  </si>
  <si>
    <t>4.</t>
  </si>
  <si>
    <t>5.</t>
  </si>
  <si>
    <t>6.</t>
  </si>
  <si>
    <t xml:space="preserve">    Beurre de cuisine bloc 10 kg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</si>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</sst>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1.4878</v>
      </c>
    </row>
    <row r="12">
      <c r="A12" t="s" s="3">
        <v>17</v>
      </c>
      <c r="B12" s="4">
        <v>1.4878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39</v>
      </c>
      <c r="G10" s="4">
        <f>E10*4.9</f>
        <v>0.392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0.12</v>
      </c>
      <c r="E3" t="s">
        <v>39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0.06</v>
      </c>
      <c r="E4" t="s">
        <v>39</v>
      </c>
      <c r="F4" t="s">
        <v>44</v>
      </c>
    </row>
    <row r="5">
      <c r="A5">
        <v>2</v>
      </c>
      <c r="B5" t="s">
        <v>59</v>
      </c>
      <c r="C5" t="s">
        <v>58</v>
      </c>
      <c r="D5" s="11">
        <v>0.06</v>
      </c>
      <c r="E5" t="s">
        <v>39</v>
      </c>
      <c r="F5" t="s">
        <v>34</v>
      </c>
    </row>
    <row r="6">
      <c r="A6">
        <v>1</v>
      </c>
      <c r="B6" t="s">
        <v>60</v>
      </c>
      <c r="C6" t="s">
        <v>58</v>
      </c>
      <c r="D6" s="11">
        <v>1</v>
      </c>
      <c r="E6" t="s">
        <v>25</v>
      </c>
      <c r="F6" t="s">
        <v>47</v>
      </c>
    </row>
    <row r="7">
      <c r="A7">
        <v>1</v>
      </c>
      <c r="B7" t="s">
        <v>61</v>
      </c>
      <c r="C7" t="s">
        <v>58</v>
      </c>
      <c r="D7" s="11">
        <v>0.02</v>
      </c>
      <c r="E7" t="s">
        <v>39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0.002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1">
        <v>0.001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6" t="s" s="14">
        <v>77</v>
      </c>
      <c r="F6"/>
    </row>
    <row r="7">
      <c r="A7" t="s">
        <v>2</v>
      </c>
      <c r="B7">
        <v>6</v>
      </c>
      <c r="C7" t="s">
        <v>78</v>
      </c>
      <c r="D7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 s="14">
        <v>79</v>
      </c>
      <c r="F7"/>
    </row>
    <row r="8">
      <c r="A8" t="s">
        <v>80</v>
      </c>
      <c r="B8">
        <v>1</v>
      </c>
      <c r="C8" t="s">
        <v>70</v>
      </c>
      <c r="D8" t="s" s="14">
        <v>81</v>
      </c>
      <c r="E8" t="s" s="14"/>
      <c r="F8"/>
    </row>
    <row r="9">
      <c r="A9" t="s">
        <v>80</v>
      </c>
      <c r="B9">
        <v>2</v>
      </c>
      <c r="C9" t="s">
        <v>82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80</v>
      </c>
      <c r="B10">
        <v>3</v>
      </c>
      <c r="C10" t="s">
        <v>83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84</v>
      </c>
      <c r="F10"/>
    </row>
    <row r="11">
      <c r="A11" t="s">
        <v>80</v>
      </c>
      <c r="B11">
        <v>4</v>
      </c>
      <c r="C11" t="s">
        <v>85</v>
      </c>
      <c r="D11" t="s" s="14">
        <v>86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"00SAU_REC012 · CUI.SAU.BLANCHES · référence : "&amp;Besoins!B3&amp;" "&amp;Besoins!C3&amp;" · multiplicateur réglable sur la feuille ""Besoins"""</f>
        <v>00SAU_REC012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90</v>
      </c>
      <c r="B6" t="str" s="14">
        <f>"[RÉALISER] "&amp;Procedure!D3</f>
        <v>[RÉALISER] Réaliser le Roux Blanc et le refroidir — Le réaliser dans une sauteuse suffisamment grande pour pouvoir incorporer le lait facilement. Arrêter la cuisson lorsqu'il blanchit et devient mousseux. Le laisser refroidir.</v>
      </c>
      <c r="C6"/>
      <c r="D6"/>
    </row>
    <row r="7">
      <c r="A7"/>
      <c r="B7" t="s">
        <v>91</v>
      </c>
      <c r="C7" s="11">
        <f>'Besoins'!$B$2*0.12</f>
        <v>0.12</v>
      </c>
      <c r="D7" t="s">
        <v>39</v>
      </c>
    </row>
    <row r="8">
      <c r="A8" t="s" s="17">
        <v>92</v>
      </c>
      <c r="B8" t="str" s="14">
        <f>"[PORTER] "&amp;Procedure!D4</f>
        <v>[PORTER] Porter le lait à ébullition.</v>
      </c>
      <c r="C8"/>
      <c r="D8"/>
    </row>
    <row r="9">
      <c r="A9"/>
      <c r="B9" t="str">
        <f>Besoins!B11</f>
        <v>Lait entier UHT 3,5% MG brique 1L</v>
      </c>
      <c r="C9" s="11">
        <f>Besoins!E11</f>
        <v>1</v>
      </c>
      <c r="D9" t="str">
        <f>Besoins!F11</f>
        <v>lt</v>
      </c>
    </row>
    <row r="10">
      <c r="A10" t="s" s="17">
        <v>93</v>
      </c>
      <c r="B10" t="str" s="14">
        <f>"[VERSER] "&amp;Procedure!D5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10"/>
      <c r="D10"/>
    </row>
    <row r="11">
      <c r="A11"/>
      <c r="B11" t="str">
        <f>Besoins!B11</f>
        <v>Lait entier UHT 3,5% MG brique 1L</v>
      </c>
      <c r="C11" s="11">
        <f>Besoins!E11</f>
        <v>1</v>
      </c>
      <c r="D11" t="str">
        <f>Besoins!F11</f>
        <v>lt</v>
      </c>
    </row>
    <row r="12">
      <c r="A12"/>
      <c r="B12" t="s">
        <v>91</v>
      </c>
      <c r="C12" s="11">
        <f>'Besoins'!$B$2*0.12</f>
        <v>0.12</v>
      </c>
      <c r="D12" t="s">
        <v>39</v>
      </c>
    </row>
    <row r="13">
      <c r="A13"/>
      <c r="B13" t="str">
        <f>Besoins!B8</f>
        <v>Noix de muscade entière</v>
      </c>
      <c r="C13" s="11">
        <f>Besoins!E8</f>
        <v>0.002</v>
      </c>
      <c r="D13" t="str">
        <f>Besoins!F8</f>
        <v>kg</v>
      </c>
    </row>
    <row r="14">
      <c r="A14"/>
      <c r="B14" t="str">
        <f>Besoins!B9</f>
        <v>Piment de Cayenne</v>
      </c>
      <c r="C14" s="11">
        <f>Besoins!E9</f>
        <v>0.001</v>
      </c>
      <c r="D14" t="str">
        <f>Besoins!F9</f>
        <v>kg</v>
      </c>
    </row>
    <row r="15">
      <c r="A15" t="s" s="17">
        <v>94</v>
      </c>
      <c r="B15" t="str" s="14">
        <f>"[ASSAISONNER] "&amp;Procedure!D6</f>
        <v>[ASSAISONNER] Assaisonner et cuire — Assaisonner avec le sel, le piment de Cayenne et quelques râpures de noix de muscade. Porter à ébullition et laisser bouillir très lentement sans cesser de remuer.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95</v>
      </c>
      <c r="B17" t="str" s="14">
        <f>"[PASSER] "&amp;Procedure!D7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17"/>
      <c r="D17"/>
    </row>
    <row r="18">
      <c r="A18"/>
      <c r="B18" t="s">
        <v>96</v>
      </c>
      <c r="C18" s="11">
        <f>'Besoins'!$B$2*0.02</f>
        <v>0.02</v>
      </c>
      <c r="D18" t="s">
        <v>39</v>
      </c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6">
        <v>97</v>
      </c>
      <c r="B21"/>
      <c r="C21"/>
      <c r="D21"/>
    </row>
    <row r="22">
      <c r="A22" t="s" s="17">
        <v>89</v>
      </c>
      <c r="B22" t="str" s="14">
        <f>"[METTRE EN PLACE] "&amp;Procedure!D8</f>
        <v>[METTRE EN PLACE] Mettre en place — Peser, mesurer et contrôler les denrées. Tamiser la farine. Découper le beurre en parcelles.</v>
      </c>
      <c r="C22"/>
      <c r="D22"/>
    </row>
    <row r="23">
      <c r="A23" t="s" s="17">
        <v>90</v>
      </c>
      <c r="B23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3"/>
      <c r="D23"/>
    </row>
    <row r="24">
      <c r="A24"/>
      <c r="B24" t="s">
        <v>96</v>
      </c>
      <c r="C24" s="11">
        <f>'Besoins'!$B$2*0.06</f>
        <v>0.06</v>
      </c>
      <c r="D24" t="s">
        <v>39</v>
      </c>
    </row>
    <row r="25">
      <c r="A25"/>
      <c r="B25" t="str">
        <f>Besoins!B7</f>
        <v>farine de blé tamisée type 55</v>
      </c>
      <c r="C25" s="11">
        <f>Besoins!E7</f>
        <v>0.06</v>
      </c>
      <c r="D25" t="str">
        <f>Besoins!F7</f>
        <v>kg</v>
      </c>
    </row>
    <row r="26">
      <c r="A26" t="s" s="17">
        <v>92</v>
      </c>
      <c r="B26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26"/>
      <c r="D26"/>
    </row>
    <row r="27">
      <c r="A27"/>
      <c r="B27" t="str" s="18">
        <f>"ℹ "&amp;Procedure!E10</f>
        <v>ℹ</v>
      </c>
      <c r="C27"/>
      <c r="D27"/>
    </row>
    <row r="28">
      <c r="A28" t="s" s="17">
        <v>93</v>
      </c>
      <c r="B28" t="str" s="14">
        <f>"[REFROIDIR] "&amp;Procedure!D11</f>
        <v>[REFROIDIR] Refroidir rapidement — Retirer la sauteuse du feu. Si nécessaire, plonger le fond dans une plaque d'eau froide pour stopper la cuisson.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8">
    <mergeCell ref="A1:D1"/>
    <mergeCell ref="A2:D2"/>
    <mergeCell ref="A4:D4"/>
    <mergeCell ref="B5:D5"/>
    <mergeCell ref="B6:D6"/>
    <mergeCell ref="B8:D8"/>
    <mergeCell ref="B10:D10"/>
    <mergeCell ref="B15:D15"/>
    <mergeCell ref="B16:D16"/>
    <mergeCell ref="B17:D17"/>
    <mergeCell ref="B19:D19"/>
    <mergeCell ref="A21:D21"/>
    <mergeCell ref="B22:D22"/>
    <mergeCell ref="B23:D23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