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<sst xmlns="http://schemas.openxmlformats.org/spreadsheetml/2006/main" count="66" uniqueCount="66">
  <si>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</si>
  <si>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</si>
  <si>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</si>
  <si>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</si>
  <si>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</si>
  <si>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</si>
  <si>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</si>
  <si>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</si>
  <si>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</si>
  <si>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</si>
  <si>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</si>
  <si>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</si>
  <si>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</si>
  <si>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</si>
  <si>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</si>
  <si>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FEC-PDT</t>
  </si>
  <si>
    <t>Fécule de pomme de terre</t>
  </si>
  <si>
    <t>Semoules &amp; amidons</t>
  </si>
  <si>
    <t>kg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</si>
  <si>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</si>
  <si>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</si>
  <si>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</si>
  <si>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</si>
  <si>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</si>
  <si>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</si>
  <si>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Total</t>
  </si>
  <si>
    <t>Recette</t>
  </si>
  <si>
    <t>#</t>
  </si>
  <si>
    <t>Verbe</t>
  </si>
  <si>
    <t>Étape</t>
  </si>
  <si>
    <t>Précision technique</t>
  </si>
  <si>
    <t>Durée</t>
  </si>
  <si>
    <t>Fond Brun de Veau Lié</t>
  </si>
  <si>
    <t>METTRE EN PLACE</t>
  </si>
  <si>
    <t>Mettre en place — Peser, mesurer et contrôler les denrées. Reconstituer le fond brun de veau selon le mode d'emploi.</t>
  </si>
  <si>
    <t>SUER</t>
  </si>
  <si>
    <t>LIER</t>
  </si>
  <si>
    <t>VÉRIFIER</t>
  </si>
  <si>
    <t>PASSER</t>
  </si>
  <si>
    <t>Passer le fond brun de veau lié au chinois étamine. Tamponner, filmer et réserver au bain-marie, ou refroidir rapidement et réserver 24h au maximum.</t>
  </si>
  <si>
    <t>+63°C ou +3°C max</t>
  </si>
  <si>
    <t>1440 min (repos)</t>
  </si>
  <si>
    <t>Fond brun de veau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</si>
  <si>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</si>
  <si>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</si>
  <si>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</si>
  <si>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</si>
  <si>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</si>
  <si>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</si>
  <si>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</si>
  <si>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Fond brun de veau reconstitue (collectivite)</t>
  </si>
  <si>
    <t xml:space="preserve">        ↳ EAU</t>
  </si>
  <si>
    <t>matiere</t>
  </si>
  <si>
    <t xml:space="preserve">        ↳ Fonds Brun Lié (Knorr Professional)</t>
  </si>
  <si>
    <t xml:space="preserve">    ↳ Fécule de pomme de terre</t>
  </si>
  <si>
    <t xml:space="preserve">    ↳ Beurre de cuisine bloc 10 kg</t>
  </si>
  <si>
    <t>Fiche technique — Fond Brun de Veau Lié</t>
  </si>
  <si>
    <t>Fond Brun de Veau Lié  00SAU_REC008</t>
  </si>
  <si>
    <t>1.</t>
  </si>
  <si>
    <t xml:space="preserve">    Fond brun de veau reconstitue (collectivite)</t>
  </si>
  <si>
    <t>2.</t>
  </si>
  <si>
    <t>3.</t>
  </si>
  <si>
    <t>4.</t>
  </si>
  <si>
    <t>5.</t>
  </si>
  <si>
    <t>↳ Fond brun de veau reconstitue (collectivite)  GRO-FOND-VEAU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</si>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</sst>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1.95</v>
      </c>
      <c r="E7" s="6">
        <f>D7*$B$2</f>
        <v>1.95</v>
      </c>
      <c r="F7" t="s">
        <v>3</v>
      </c>
      <c r="G7" s="9">
        <f>E7*0.003</f>
        <v>0.00585</v>
      </c>
    </row>
    <row r="8">
      <c r="A8" t="s">
        <v>15</v>
      </c>
      <c r="B8" t="s">
        <v>16</v>
      </c>
      <c r="C8" t="s">
        <v>17</v>
      </c>
      <c r="D8" s="4">
        <v>0.02</v>
      </c>
      <c r="E8" s="6">
        <f>D8*$B$2</f>
        <v>0.02</v>
      </c>
      <c r="F8" t="s">
        <v>18</v>
      </c>
      <c r="G8" s="9">
        <f>E8*1.5</f>
        <v>0.03</v>
      </c>
    </row>
    <row r="9">
      <c r="A9" t="s">
        <v>19</v>
      </c>
      <c r="B9" t="s">
        <v>20</v>
      </c>
      <c r="C9" t="s">
        <v>21</v>
      </c>
      <c r="D9" s="4">
        <v>0.05</v>
      </c>
      <c r="E9" s="6">
        <f>D9*$B$2</f>
        <v>0.05</v>
      </c>
      <c r="F9" t="s">
        <v>18</v>
      </c>
      <c r="G9" s="9">
        <f>E9*0</f>
        <v>0</v>
      </c>
    </row>
    <row r="10">
      <c r="A10" t="s">
        <v>22</v>
      </c>
      <c r="B10" t="s">
        <v>23</v>
      </c>
      <c r="C10" t="s">
        <v>24</v>
      </c>
      <c r="D10" s="4">
        <v>0.02</v>
      </c>
      <c r="E10" s="6">
        <f>D10*$B$2</f>
        <v>0.02</v>
      </c>
      <c r="F10" t="s">
        <v>18</v>
      </c>
      <c r="G10" s="9">
        <f>E10*4.9</f>
        <v>0.098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 t="s">
        <v>33</v>
      </c>
      <c r="D2" t="s" s="12">
        <v>34</v>
      </c>
      <c r="E2" t="s" s="12"/>
      <c r="F2"/>
    </row>
    <row r="3">
      <c r="A3" t="s">
        <v>32</v>
      </c>
      <c r="B3">
        <v>2</v>
      </c>
      <c r="C3" t="s">
        <v>35</v>
      </c>
      <c r="D3" t="inlineStr" s="12">
        <is>
          <t>Faire suer au beurre une fine Mirepoix (facultatif). Ajouter le fond brun de veau, le porter à ébullition, puis le réduire en le dépouillant et en l'écumant fréquemment.</t>
        </is>
      </c>
      <c r="E3" t="s" s="12"/>
      <c r="F3"/>
    </row>
    <row r="4">
      <c r="A4" t="s">
        <v>32</v>
      </c>
      <c r="B4">
        <v>3</v>
      </c>
      <c r="C4" t="s">
        <v>36</v>
      </c>
      <c r="D4" t="inlineStr" s="12">
        <is>
          <t>Lier le fond — Délayer la fécule dans un peu de liquide froid (vin blanc, madère ou porto selon l'utilisation). Verser progressivement en vannant lorsque le fond a atteint le degré de concentration souhaité.</t>
        </is>
      </c>
      <c r="E4" t="s" s="12"/>
      <c r="F4"/>
    </row>
    <row r="5">
      <c r="A5" t="s">
        <v>32</v>
      </c>
      <c r="B5">
        <v>4</v>
      </c>
      <c r="C5" t="s">
        <v>37</v>
      </c>
      <c r="D5" t="inlineStr" s="12">
        <is>
          <t>Contrôler la consistance à l'aide d'une cuillère à potage. Si nécessaire, ajouter un peu de liaison. L'épaississement maximum de la fécule n'est obtenu qu'après la reprise de l'ébullition.</t>
        </is>
      </c>
      <c r="E5" t="s" s="12"/>
      <c r="F5"/>
    </row>
    <row r="6">
      <c r="A6" t="s">
        <v>32</v>
      </c>
      <c r="B6">
        <v>5</v>
      </c>
      <c r="C6" t="s">
        <v>38</v>
      </c>
      <c r="D6" t="s" s="12">
        <v>39</v>
      </c>
      <c r="E6" t="s" s="12">
        <v>40</v>
      </c>
      <c r="F6" t="s">
        <v>41</v>
      </c>
    </row>
    <row r="7">
      <c r="A7" t="s">
        <v>42</v>
      </c>
      <c r="B7">
        <v>1</v>
      </c>
      <c r="C7" t="s">
        <v>43</v>
      </c>
      <c r="D7" t="s" s="12">
        <v>44</v>
      </c>
      <c r="E7" t="s" s="12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45</v>
      </c>
      <c r="B1" t="s" s="7">
        <v>46</v>
      </c>
      <c r="C1" t="s" s="7">
        <v>47</v>
      </c>
      <c r="D1" t="s" s="7">
        <v>48</v>
      </c>
      <c r="E1" t="s" s="7">
        <v>10</v>
      </c>
    </row>
    <row r="2">
      <c r="A2">
        <v>0</v>
      </c>
      <c r="B2" t="s">
        <v>32</v>
      </c>
      <c r="C2" t="s">
        <v>49</v>
      </c>
      <c r="D2" s="6">
        <f>'Besoins'!$B$2*1</f>
        <v>1</v>
      </c>
      <c r="E2" t="s">
        <v>3</v>
      </c>
    </row>
    <row r="3">
      <c r="A3">
        <v>1</v>
      </c>
      <c r="B3" t="s">
        <v>50</v>
      </c>
      <c r="C3" t="s">
        <v>49</v>
      </c>
      <c r="D3" s="6">
        <f>'Besoins'!$B$2*2</f>
        <v>2</v>
      </c>
      <c r="E3" t="s">
        <v>3</v>
      </c>
    </row>
    <row r="4">
      <c r="A4">
        <v>2</v>
      </c>
      <c r="B4" t="s">
        <v>51</v>
      </c>
      <c r="C4" t="s">
        <v>52</v>
      </c>
      <c r="D4" s="6">
        <f>'Besoins'!$B$2*1.95</f>
        <v>1.95</v>
      </c>
      <c r="E4" t="s">
        <v>3</v>
      </c>
    </row>
    <row r="5">
      <c r="A5">
        <v>2</v>
      </c>
      <c r="B5" t="s">
        <v>53</v>
      </c>
      <c r="C5" t="s">
        <v>52</v>
      </c>
      <c r="D5" s="6">
        <f>'Besoins'!$B$2*0.05</f>
        <v>0.05</v>
      </c>
      <c r="E5" t="s">
        <v>18</v>
      </c>
    </row>
    <row r="6">
      <c r="A6">
        <v>1</v>
      </c>
      <c r="B6" t="s">
        <v>54</v>
      </c>
      <c r="C6" t="s">
        <v>52</v>
      </c>
      <c r="D6" s="6">
        <f>'Besoins'!$B$2*0.02</f>
        <v>0.02</v>
      </c>
      <c r="E6" t="s">
        <v>18</v>
      </c>
    </row>
    <row r="7">
      <c r="A7">
        <v>1</v>
      </c>
      <c r="B7" t="s">
        <v>55</v>
      </c>
      <c r="C7" t="s">
        <v>52</v>
      </c>
      <c r="D7" s="6">
        <f>'Besoins'!$B$2*0.02</f>
        <v>0.02</v>
      </c>
      <c r="E7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56</v>
      </c>
      <c r="B1"/>
      <c r="C1"/>
      <c r="D1"/>
    </row>
    <row r="2">
      <c r="A2" t="str" s="13">
        <f>"00SAU_REC008 · CUI.SAU.BRUNES · référence : "&amp;Besoins!B3&amp;" "&amp;Besoins!C3&amp;" · multiplicateur réglable sur la feuille ""Besoins"""</f>
        <v>00SAU_REC008 · CUI.SAU.BRUNES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57</v>
      </c>
      <c r="B4"/>
      <c r="C4"/>
      <c r="D4"/>
    </row>
    <row r="5">
      <c r="A5" t="s" s="15">
        <v>58</v>
      </c>
      <c r="B5" t="str" s="12">
        <f>"[METTRE EN PLACE] "&amp;Procedure!D2</f>
        <v>[METTRE EN PLACE] Mettre en place — Peser, mesurer et contrôler les denrées. Reconstituer le fond brun de veau selon le mode d'emploi.</v>
      </c>
      <c r="C5"/>
      <c r="D5"/>
    </row>
    <row r="6">
      <c r="A6"/>
      <c r="B6" t="s">
        <v>59</v>
      </c>
      <c r="C6" s="6">
        <f>'Besoins'!$B$2*2</f>
        <v>2</v>
      </c>
      <c r="D6" t="s">
        <v>3</v>
      </c>
    </row>
    <row r="7">
      <c r="A7"/>
      <c r="B7" t="str">
        <f>Besoins!B8</f>
        <v>Fécule de pomme de terre</v>
      </c>
      <c r="C7" s="6">
        <f>Besoins!E8</f>
        <v>0.02</v>
      </c>
      <c r="D7" t="str">
        <f>Besoins!F8</f>
        <v>kg</v>
      </c>
    </row>
    <row r="8">
      <c r="A8" t="s" s="15">
        <v>60</v>
      </c>
      <c r="B8" t="str" s="12">
        <f>"[SUER] "&amp;Procedure!D3</f>
        <v>[SUER] Faire suer au beurre une fine Mirepoix (facultatif). Ajouter le fond brun de veau, le porter à ébullition, puis le réduire en le dépouillant et en l'écumant fréquemment.</v>
      </c>
      <c r="C8"/>
      <c r="D8"/>
    </row>
    <row r="9">
      <c r="A9"/>
      <c r="B9" t="str">
        <f>Besoins!B10</f>
        <v>Beurre de cuisine bloc 10 kg</v>
      </c>
      <c r="C9" s="6">
        <f>Besoins!E10</f>
        <v>0.02</v>
      </c>
      <c r="D9" t="str">
        <f>Besoins!F10</f>
        <v>kg</v>
      </c>
    </row>
    <row r="10">
      <c r="A10" t="s" s="15">
        <v>61</v>
      </c>
      <c r="B10" t="str" s="12">
        <f>"[LIER] "&amp;Procedure!D4</f>
        <v>[LIER] Lier le fond — Délayer la fécule dans un peu de liquide froid (vin blanc, madère ou porto selon l'utilisation). Verser progressivement en vannant lorsque le fond a atteint le degré de concentration souhaité.</v>
      </c>
      <c r="C10"/>
      <c r="D10"/>
    </row>
    <row r="11">
      <c r="A11" t="s" s="15">
        <v>62</v>
      </c>
      <c r="B11" t="str" s="12">
        <f>"[VÉRIFIER] "&amp;Procedure!D5</f>
        <v>[VÉRIFIER] Contrôler la consistance à l'aide d'une cuillère à potage. Si nécessaire, ajouter un peu de liaison. L'épaississement maximum de la fécule n'est obtenu qu'après la reprise de l'ébullition.</v>
      </c>
      <c r="C11"/>
      <c r="D11"/>
    </row>
    <row r="12">
      <c r="A12" t="s" s="15">
        <v>63</v>
      </c>
      <c r="B12" t="str" s="12">
        <f>"[PASSER] "&amp;Procedure!D6</f>
        <v>[PASSER] Passer le fond brun de veau lié au chinois étamine. Tamponner, filmer et réserver au bain-marie, ou refroidir rapidement et réserver 24h au maximum.</v>
      </c>
      <c r="C12"/>
      <c r="D12"/>
    </row>
    <row r="13">
      <c r="A13"/>
      <c r="B13" t="str" s="16">
        <f>"ℹ "&amp;Procedure!E6</f>
        <v>ℹ</v>
      </c>
      <c r="C13"/>
      <c r="D13"/>
    </row>
    <row r="14">
      <c r="A14"/>
      <c r="B14"/>
      <c r="C14"/>
      <c r="D14"/>
    </row>
    <row r="15">
      <c r="A15" t="s" s="14">
        <v>64</v>
      </c>
      <c r="B15"/>
      <c r="C15"/>
      <c r="D15"/>
    </row>
    <row r="16">
      <c r="A16" t="s" s="15">
        <v>58</v>
      </c>
      <c r="B16" t="str" s="12">
        <f>"[DISSOUDRE] "&amp;Procedure!D7</f>
        <v>[DISSOUDRE] Délayer la poudre dans l'eau froide en fouettant, puis porter à ébullition en remuant régulièrement.</v>
      </c>
      <c r="C16"/>
      <c r="D16"/>
    </row>
    <row r="17">
      <c r="A17"/>
      <c r="B17"/>
      <c r="C17"/>
      <c r="D17"/>
    </row>
    <row r="18">
      <c r="A18" t="s" s="17">
        <v>65</v>
      </c>
      <c r="B18"/>
      <c r="C18"/>
      <c r="D18"/>
    </row>
  </sheetData>
  <sheetProtection sheet="1"/>
  <mergeCells count="12">
    <mergeCell ref="A1:D1"/>
    <mergeCell ref="A2:D2"/>
    <mergeCell ref="A4:D4"/>
    <mergeCell ref="B5:D5"/>
    <mergeCell ref="B8:D8"/>
    <mergeCell ref="B10:D10"/>
    <mergeCell ref="B11:D11"/>
    <mergeCell ref="B12:D12"/>
    <mergeCell ref="B13:D13"/>
    <mergeCell ref="A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2026-08-01T02:02:37Z</dcterms:created>
  <dc:title>Fond Brun de Veau Lié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2026-08-01T02:02:37Z</dcterms:modified>
  <cp:revision>1</cp:revision>
</cp:coreProperties>
</file>