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<sst xmlns="http://schemas.openxmlformats.org/spreadsheetml/2006/main" count="65" uniqueCount="65">
  <si>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</si>
  <si>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</si>
  <si>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</si>
  <si>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</si>
  <si>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</si>
  <si>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</si>
  <si>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</si>
  <si>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</si>
  <si>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</si>
  <si>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</si>
  <si>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</si>
  <si>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</si>
  <si>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00000010</t>
  </si>
  <si>
    <t>CHOCOLAT BLANC W</t>
  </si>
  <si>
    <t>Chocolat Mat. prem.</t>
  </si>
  <si>
    <t>kg</t>
  </si>
  <si>
    <t>00000270</t>
  </si>
  <si>
    <t>CHOCOLAT EN COPEAUX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</si>
  <si>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</si>
  <si>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</si>
  <si>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</si>
  <si>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</si>
  <si>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</si>
  <si>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</si>
  <si>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</si>
  <si>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</si>
  <si>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</si>
  <si>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00000056</t>
  </si>
  <si>
    <t>CERISES DU NORD (BOITE)</t>
  </si>
  <si>
    <t>FRUIT FRAIS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</si>
  <si>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</si>
  <si>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</si>
  <si>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</si>
  <si>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</si>
  <si>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</si>
  <si>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</si>
  <si>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</si>
  <si>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</si>
  <si>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</si>
  <si>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</si>
  <si>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</si>
  <si>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</si>
  <si>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</si>
  <si>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</si>
  <si>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</si>
  <si>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</si>
  <si>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</si>
  <si>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</si>
  <si>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</si>
  <si>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</si>
  <si>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</si>
  <si>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</si>
  <si>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</si>
  <si>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</si>
  <si>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FORET BLANCHE (PORTION)</t>
  </si>
  <si>
    <t>Niveau</t>
  </si>
  <si>
    <t>Composant</t>
  </si>
  <si>
    <t>Type</t>
  </si>
  <si>
    <t>Quantité (× multiplicateur, voir feuille Besoins)</t>
  </si>
  <si>
    <t>recette</t>
  </si>
  <si>
    <t xml:space="preserve">    ↳ FORET BLANCHE (40 * 60 CM.) (conv.)</t>
  </si>
  <si>
    <t>conversion</t>
  </si>
  <si>
    <t>Fiche technique — FORET BLANCHE (PORTION)</t>
  </si>
  <si>
    <t>FORET BLANCHE (PORTION)  00000770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</si>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</sst>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60</v>
      </c>
      <c r="C3" t="s" s="5">
        <v>3</v>
      </c>
      <c r="D3"/>
      <c r="E3"/>
      <c r="F3"/>
    </row>
    <row r="4">
      <c r="A4" t="s">
        <v>4</v>
      </c>
      <c r="B4" s="6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15</v>
      </c>
      <c r="G7" s="9">
        <f>E7*4.01836</f>
        <v>1.00459</v>
      </c>
    </row>
    <row r="8">
      <c r="A8" t="s" s="8">
        <v>16</v>
      </c>
      <c r="B8" t="s">
        <v>17</v>
      </c>
      <c r="C8" t="s">
        <v>14</v>
      </c>
      <c r="D8" s="4">
        <v>0.4</v>
      </c>
      <c r="E8" s="6">
        <f>D8*$B$2</f>
        <v>0.4</v>
      </c>
      <c r="F8" t="s">
        <v>15</v>
      </c>
      <c r="G8" s="9">
        <f>E8*3.9477</f>
        <v>1.57908</v>
      </c>
    </row>
    <row r="9">
      <c r="A9" t="s" s="8">
        <v>18</v>
      </c>
      <c r="B9" t="s">
        <v>19</v>
      </c>
      <c r="C9" t="s">
        <v>20</v>
      </c>
      <c r="D9" s="4">
        <v>0.27</v>
      </c>
      <c r="E9" s="6">
        <f>D9*$B$2</f>
        <v>0.27</v>
      </c>
      <c r="F9" t="s">
        <v>15</v>
      </c>
      <c r="G9" s="9">
        <f>E9*0.022064</f>
        <v>0.005957</v>
      </c>
    </row>
    <row r="10">
      <c r="A10" t="s" s="8">
        <v>21</v>
      </c>
      <c r="B10" t="s">
        <v>22</v>
      </c>
      <c r="C10" t="s">
        <v>20</v>
      </c>
      <c r="D10" s="4">
        <v>0.108</v>
      </c>
      <c r="E10" s="6">
        <f>D10*$B$2</f>
        <v>0.108</v>
      </c>
      <c r="F10" t="s">
        <v>15</v>
      </c>
      <c r="G10" s="9">
        <f>E10*0.7883</f>
        <v>0.085136</v>
      </c>
    </row>
    <row r="11">
      <c r="A11" t="s" s="8">
        <v>23</v>
      </c>
      <c r="B11" t="s">
        <v>24</v>
      </c>
      <c r="C11" t="s">
        <v>25</v>
      </c>
      <c r="D11" s="4">
        <v>1.973362</v>
      </c>
      <c r="E11" s="6">
        <f>D11*$B$2</f>
        <v>1.973362</v>
      </c>
      <c r="F11" t="s">
        <v>26</v>
      </c>
      <c r="G11" s="9">
        <f>E11*2.5334997732</f>
        <v>4.999512</v>
      </c>
    </row>
    <row r="12">
      <c r="A12" t="s" s="8">
        <v>27</v>
      </c>
      <c r="B12" t="s">
        <v>28</v>
      </c>
      <c r="C12" t="s">
        <v>29</v>
      </c>
      <c r="D12" s="4">
        <v>1</v>
      </c>
      <c r="E12" s="6">
        <f>D12*$B$2</f>
        <v>1</v>
      </c>
      <c r="F12" t="s">
        <v>3</v>
      </c>
      <c r="G12" s="9">
        <f>E12*4.4125</f>
        <v>4.4125</v>
      </c>
    </row>
    <row r="13">
      <c r="A13" t="s" s="8">
        <v>30</v>
      </c>
      <c r="B13" t="s">
        <v>31</v>
      </c>
      <c r="C13" t="s">
        <v>32</v>
      </c>
      <c r="D13" s="4">
        <v>21.846154</v>
      </c>
      <c r="E13" s="6">
        <f>D13*$B$2</f>
        <v>21.846154</v>
      </c>
      <c r="F13" t="s">
        <v>3</v>
      </c>
      <c r="G13" s="9">
        <f>E13*0.2699999981</f>
        <v>5.898462</v>
      </c>
    </row>
    <row r="14">
      <c r="A14" t="s" s="8">
        <v>33</v>
      </c>
      <c r="B14" t="s">
        <v>34</v>
      </c>
      <c r="C14" t="s">
        <v>35</v>
      </c>
      <c r="D14" s="4">
        <v>0.15</v>
      </c>
      <c r="E14" s="6">
        <f>D14*$B$2</f>
        <v>0.15</v>
      </c>
      <c r="F14" t="s">
        <v>26</v>
      </c>
      <c r="G14" s="9">
        <f>E14*13.2127</f>
        <v>1.981905</v>
      </c>
    </row>
    <row r="15">
      <c r="A15" t="s" s="8">
        <v>36</v>
      </c>
      <c r="B15" t="s">
        <v>37</v>
      </c>
      <c r="C15" t="s">
        <v>38</v>
      </c>
      <c r="D15" s="4">
        <v>0.072</v>
      </c>
      <c r="E15" s="6">
        <f>D15*$B$2</f>
        <v>0.072</v>
      </c>
      <c r="F15" t="s">
        <v>15</v>
      </c>
      <c r="G15" s="9">
        <f>E15*5.6396</f>
        <v>0.406051</v>
      </c>
    </row>
    <row r="16">
      <c r="A16" t="s" s="8">
        <v>39</v>
      </c>
      <c r="B16" t="s">
        <v>40</v>
      </c>
      <c r="C16" t="s">
        <v>41</v>
      </c>
      <c r="D16" s="4">
        <v>3</v>
      </c>
      <c r="E16" s="6">
        <f>D16*$B$2</f>
        <v>3</v>
      </c>
      <c r="F16" t="s">
        <v>3</v>
      </c>
      <c r="G16" s="9">
        <f>E16*0.0632128</f>
        <v>0.189638</v>
      </c>
    </row>
    <row r="17">
      <c r="A17" t="s" s="8">
        <v>42</v>
      </c>
      <c r="B17" t="s">
        <v>43</v>
      </c>
      <c r="C17" t="s">
        <v>44</v>
      </c>
      <c r="D17" s="4">
        <v>0.3</v>
      </c>
      <c r="E17" s="6">
        <f>D17*$B$2</f>
        <v>0.3</v>
      </c>
      <c r="F17" t="s">
        <v>15</v>
      </c>
      <c r="G17" s="9">
        <f>E17*1.1961</f>
        <v>0.35883</v>
      </c>
    </row>
    <row r="18">
      <c r="A18" t="s" s="8">
        <v>45</v>
      </c>
      <c r="B18" t="s">
        <v>46</v>
      </c>
      <c r="C18" t="s">
        <v>44</v>
      </c>
      <c r="D18" s="4">
        <v>0.6271</v>
      </c>
      <c r="E18" s="6">
        <f>D18*$B$2</f>
        <v>0.6271</v>
      </c>
      <c r="F18" t="s">
        <v>15</v>
      </c>
      <c r="G18" s="9">
        <f>E18*0.9499995684</f>
        <v>0.595745</v>
      </c>
    </row>
    <row r="19">
      <c r="A19"/>
      <c r="B19"/>
      <c r="C19"/>
      <c r="D19"/>
      <c r="E19"/>
      <c r="F19" t="s" s="10">
        <v>47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52</v>
      </c>
      <c r="F1" t="s" s="7">
        <v>53</v>
      </c>
    </row>
    <row r="2">
      <c r="A2" t="s">
        <v>54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10</v>
      </c>
    </row>
    <row r="2">
      <c r="A2">
        <v>0</v>
      </c>
      <c r="B2" t="s">
        <v>54</v>
      </c>
      <c r="C2" t="s">
        <v>59</v>
      </c>
      <c r="D2" s="6">
        <f>'Besoins'!$B$2*60</f>
        <v>60</v>
      </c>
      <c r="E2" t="s">
        <v>3</v>
      </c>
    </row>
    <row r="3">
      <c r="A3">
        <v>1</v>
      </c>
      <c r="B3" t="s">
        <v>60</v>
      </c>
      <c r="C3" t="s">
        <v>61</v>
      </c>
      <c r="D3" s="6">
        <f>'Besoins'!$B$2*1</f>
        <v>1</v>
      </c>
      <c r="E3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62</v>
      </c>
      <c r="B1"/>
      <c r="C1"/>
      <c r="D1"/>
    </row>
    <row r="2">
      <c r="A2" t="str" s="13">
        <f>"00000770 · PAT.INDIVIDUELS · référence : "&amp;Besoins!B3&amp;" "&amp;Besoins!C3&amp;" · multiplicateur réglable sur la feuille ""Besoins"""</f>
        <v>00000770 · PAT.INDIVIDUELS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63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64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2026-08-01T06:17:34Z</dcterms:created>
  <dc:title>FORET BLANCHE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2026-08-01T06:17:34Z</dcterms:modified>
  <cp:revision>1</cp:revision>
</cp:coreProperties>
</file>