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<sst xmlns="http://schemas.openxmlformats.org/spreadsheetml/2006/main" count="95" uniqueCount="95">
  <si>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</si>
  <si>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</si>
  <si>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</si>
  <si>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</si>
  <si>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</si>
  <si>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</si>
  <si>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</si>
  <si>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</si>
  <si>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</si>
  <si>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</si>
  <si>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</si>
  <si>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</si>
  <si>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ALC-KIRSCH</t>
  </si>
  <si>
    <t>Kirsch (fondue, forêt-noire)</t>
  </si>
  <si>
    <t>Spiritueux et liqueurs cuisine</t>
  </si>
  <si>
    <t>lt</t>
  </si>
  <si>
    <t>NAPPAGE-ABRICO</t>
  </si>
  <si>
    <t>Nappage abricot (glaçage)</t>
  </si>
  <si>
    <t>Chocolats décor et confiserie</t>
  </si>
  <si>
    <t>kg</t>
  </si>
  <si>
    <t>00000061</t>
  </si>
  <si>
    <t>EAU</t>
  </si>
  <si>
    <t>Matières diverses (à trier)</t>
  </si>
  <si>
    <t>RNME101466</t>
  </si>
  <si>
    <t>Sucre poudre sac 1kg</t>
  </si>
  <si>
    <t>Pâtisserie épicerie sucrée</t>
  </si>
  <si>
    <t>FAR-T55</t>
  </si>
  <si>
    <t>Farine de blé T55</t>
  </si>
  <si>
    <t>Farines de blé</t>
  </si>
  <si>
    <t>BEU-DOUX</t>
  </si>
  <si>
    <t>Beurre doux 82% MG plaquette</t>
  </si>
  <si>
    <t>Beurres et margarines</t>
  </si>
  <si>
    <t>LAIT-ENT-UHT</t>
  </si>
  <si>
    <t>Lait entier UHT 3,5% MG brique 1L</t>
  </si>
  <si>
    <t>Laits et laits en poudre</t>
  </si>
  <si>
    <t>RNM3770123</t>
  </si>
  <si>
    <t>CITRON Espagne cat.I 4(58-67mm)</t>
  </si>
  <si>
    <t>Légumes</t>
  </si>
  <si>
    <t>OVO-BLANC-LIQ</t>
  </si>
  <si>
    <t>Blanc d'oeuf liquide pasteurisé</t>
  </si>
  <si>
    <t>Ovoproduits</t>
  </si>
  <si>
    <t>SEL-FIN</t>
  </si>
  <si>
    <t>Sel fin de cuisine</t>
  </si>
  <si>
    <t>Sels et condiments de base</t>
  </si>
  <si>
    <t>Total</t>
  </si>
  <si>
    <t>Recette</t>
  </si>
  <si>
    <t>#</t>
  </si>
  <si>
    <t>Verbe</t>
  </si>
  <si>
    <t>Étape</t>
  </si>
  <si>
    <t>Précision technique</t>
  </si>
  <si>
    <t>Durée</t>
  </si>
  <si>
    <t>Tarte au Citron</t>
  </si>
  <si>
    <t>METTRE EN PLACE</t>
  </si>
  <si>
    <t>Mettre en place le poste de travail - 5 min • Denrées, matériels de préparation, de cuisson et de dressage.</t>
  </si>
  <si>
    <t>5 min (cuisson)</t>
  </si>
  <si>
    <t>TAMISER</t>
  </si>
  <si>
    <t>15 min (prepa)</t>
  </si>
  <si>
    <t>ÉPLUCHER</t>
  </si>
  <si>
    <t>5 min (prepa)</t>
  </si>
  <si>
    <t>FONCER</t>
  </si>
  <si>
    <t>10 min (repos)</t>
  </si>
  <si>
    <t>CONFECTIONNER</t>
  </si>
  <si>
    <t>FOURRER</t>
  </si>
  <si>
    <t>Garnir la tarte - 5 min • Disposer harmonieusement les quartiers de pommes en rosace.</t>
  </si>
  <si>
    <t>PLAQUER</t>
  </si>
  <si>
    <t>19 min (cuisson)</t>
  </si>
  <si>
    <t>DRESSER</t>
  </si>
  <si>
    <t>9 min (cuisson)</t>
  </si>
  <si>
    <t>Niveau</t>
  </si>
  <si>
    <t>Composant</t>
  </si>
  <si>
    <t>Type</t>
  </si>
  <si>
    <t>Quantité (× multiplicateur, voir feuille Besoins)</t>
  </si>
  <si>
    <t>recette</t>
  </si>
  <si>
    <t xml:space="preserve">    ↳ Farine de blé T55</t>
  </si>
  <si>
    <t>matiere</t>
  </si>
  <si>
    <t xml:space="preserve">    ↳ Sel fin de cuisine</t>
  </si>
  <si>
    <t xml:space="preserve">    ↳ Beurre doux 82% MG plaquette</t>
  </si>
  <si>
    <t xml:space="preserve">    ↳ EAU</t>
  </si>
  <si>
    <t xml:space="preserve">    ↳ Blanc d'oeuf liquide pasteurisé</t>
  </si>
  <si>
    <t xml:space="preserve">    ↳ Lait entier UHT 3,5% MG brique 1L</t>
  </si>
  <si>
    <t xml:space="preserve">    ↳ Sucre poudre sac 1kg</t>
  </si>
  <si>
    <t xml:space="preserve">    ↳ Kirsch (fondue, forêt-noire)</t>
  </si>
  <si>
    <t xml:space="preserve">    ↳ CITRON Espagne cat.I 4(58-67mm)</t>
  </si>
  <si>
    <t xml:space="preserve">    ↳ Nappage abricot (glaçage)</t>
  </si>
  <si>
    <t>Fiche technique — Tarte au Citron</t>
  </si>
  <si>
    <t>Tarte au Citron  00002584</t>
  </si>
  <si>
    <t>1.</t>
  </si>
  <si>
    <t>2.</t>
  </si>
  <si>
    <t>3.</t>
  </si>
  <si>
    <t>4.</t>
  </si>
  <si>
    <t>5.</t>
  </si>
  <si>
    <t>6.</t>
  </si>
  <si>
    <t>7.</t>
  </si>
  <si>
    <t>8.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</si>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</sst>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8</v>
      </c>
      <c r="C3" t="s" s="5">
        <v>3</v>
      </c>
      <c r="D3"/>
      <c r="E3"/>
      <c r="F3"/>
    </row>
    <row r="4">
      <c r="A4" t="s">
        <v>4</v>
      </c>
      <c r="B4" s="6">
        <f>$B$2*B3</f>
        <v>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0.003</v>
      </c>
      <c r="E7" s="6">
        <f>D7*$B$2</f>
        <v>0.003</v>
      </c>
      <c r="F7" t="s">
        <v>15</v>
      </c>
      <c r="G7" s="8">
        <f>E7*18</f>
        <v>0.054</v>
      </c>
    </row>
    <row r="8">
      <c r="A8" t="s">
        <v>16</v>
      </c>
      <c r="B8" t="s">
        <v>17</v>
      </c>
      <c r="C8" t="s">
        <v>18</v>
      </c>
      <c r="D8" s="4">
        <v>0.018</v>
      </c>
      <c r="E8" s="6">
        <f>D8*$B$2</f>
        <v>0.018</v>
      </c>
      <c r="F8" t="s">
        <v>19</v>
      </c>
      <c r="G8" s="8">
        <f>E8*5.5</f>
        <v>0.099</v>
      </c>
    </row>
    <row r="9">
      <c r="A9" t="s" s="9">
        <v>20</v>
      </c>
      <c r="B9" t="s">
        <v>21</v>
      </c>
      <c r="C9" t="s">
        <v>22</v>
      </c>
      <c r="D9" s="4">
        <v>0.016</v>
      </c>
      <c r="E9" s="6">
        <f>D9*$B$2</f>
        <v>0.016</v>
      </c>
      <c r="F9" t="s">
        <v>15</v>
      </c>
      <c r="G9" s="8">
        <f>E9*0.003</f>
        <v>0.000048</v>
      </c>
    </row>
    <row r="10">
      <c r="A10" t="s">
        <v>23</v>
      </c>
      <c r="B10" t="s">
        <v>24</v>
      </c>
      <c r="C10" t="s">
        <v>25</v>
      </c>
      <c r="D10" s="4">
        <v>0.013</v>
      </c>
      <c r="E10" s="6">
        <f>D10*$B$2</f>
        <v>0.013</v>
      </c>
      <c r="F10" t="s">
        <v>19</v>
      </c>
      <c r="G10" s="8">
        <f>E10*2.7</f>
        <v>0.0351</v>
      </c>
    </row>
    <row r="11">
      <c r="A11" t="s">
        <v>26</v>
      </c>
      <c r="B11" t="s">
        <v>27</v>
      </c>
      <c r="C11" t="s">
        <v>28</v>
      </c>
      <c r="D11" s="4">
        <v>0.031</v>
      </c>
      <c r="E11" s="6">
        <f>D11*$B$2</f>
        <v>0.031</v>
      </c>
      <c r="F11" t="s">
        <v>19</v>
      </c>
      <c r="G11" s="8">
        <f>E11*0.56</f>
        <v>0.01736</v>
      </c>
    </row>
    <row r="12">
      <c r="A12" t="s">
        <v>29</v>
      </c>
      <c r="B12" t="s">
        <v>30</v>
      </c>
      <c r="C12" t="s">
        <v>31</v>
      </c>
      <c r="D12" s="4">
        <v>0.003</v>
      </c>
      <c r="E12" s="6">
        <f>D12*$B$2</f>
        <v>0.003</v>
      </c>
      <c r="F12" t="s">
        <v>19</v>
      </c>
      <c r="G12" s="8">
        <f>E12*5.2</f>
        <v>0.0156</v>
      </c>
    </row>
    <row r="13">
      <c r="A13" t="s">
        <v>32</v>
      </c>
      <c r="B13" t="s">
        <v>33</v>
      </c>
      <c r="C13" t="s">
        <v>34</v>
      </c>
      <c r="D13" s="4">
        <v>0.063</v>
      </c>
      <c r="E13" s="6">
        <f>D13*$B$2</f>
        <v>0.063</v>
      </c>
      <c r="F13" t="s">
        <v>15</v>
      </c>
      <c r="G13" s="8">
        <f>E13*1.05</f>
        <v>0.06615</v>
      </c>
    </row>
    <row r="14">
      <c r="A14" t="s">
        <v>35</v>
      </c>
      <c r="B14" t="s">
        <v>36</v>
      </c>
      <c r="C14" t="s">
        <v>37</v>
      </c>
      <c r="D14" s="4">
        <v>0.013</v>
      </c>
      <c r="E14" s="6">
        <f>D14*$B$2</f>
        <v>0.013</v>
      </c>
      <c r="F14" t="s">
        <v>19</v>
      </c>
      <c r="G14" s="8">
        <f>E14*1.8</f>
        <v>0.0234</v>
      </c>
    </row>
    <row r="15">
      <c r="A15" t="s">
        <v>38</v>
      </c>
      <c r="B15" t="s">
        <v>39</v>
      </c>
      <c r="C15" t="s">
        <v>40</v>
      </c>
      <c r="D15" s="4">
        <v>0.007</v>
      </c>
      <c r="E15" s="6">
        <f>D15*$B$2</f>
        <v>0.007</v>
      </c>
      <c r="F15" t="s">
        <v>19</v>
      </c>
      <c r="G15" s="8">
        <f>E15*3.2</f>
        <v>0.0224</v>
      </c>
    </row>
    <row r="16">
      <c r="A16" t="s">
        <v>41</v>
      </c>
      <c r="B16" t="s">
        <v>42</v>
      </c>
      <c r="C16" t="s">
        <v>43</v>
      </c>
      <c r="D16" s="4">
        <v>0.001</v>
      </c>
      <c r="E16" s="6">
        <f>D16*$B$2</f>
        <v>0.001</v>
      </c>
      <c r="F16" t="s">
        <v>19</v>
      </c>
      <c r="G16" s="8">
        <f>E16*0.35</f>
        <v>0.00035</v>
      </c>
    </row>
    <row r="17">
      <c r="A17"/>
      <c r="B17"/>
      <c r="C17"/>
      <c r="D17"/>
      <c r="E17"/>
      <c r="F17" t="s" s="10">
        <v>44</v>
      </c>
      <c r="G17" s="11">
        <f>SUM(G7:G16)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45</v>
      </c>
      <c r="B1" t="s" s="7">
        <v>46</v>
      </c>
      <c r="C1" t="s" s="7">
        <v>47</v>
      </c>
      <c r="D1" t="s" s="7">
        <v>48</v>
      </c>
      <c r="E1" t="s" s="7">
        <v>49</v>
      </c>
      <c r="F1" t="s" s="7">
        <v>50</v>
      </c>
    </row>
    <row r="2">
      <c r="A2" t="s">
        <v>51</v>
      </c>
      <c r="B2">
        <v>1</v>
      </c>
      <c r="C2" t="s">
        <v>52</v>
      </c>
      <c r="D2" t="s" s="12">
        <v>53</v>
      </c>
      <c r="E2" t="s" s="12"/>
      <c r="F2" t="s">
        <v>54</v>
      </c>
    </row>
    <row r="3">
      <c r="A3" t="s">
        <v>51</v>
      </c>
      <c r="B3">
        <v>2</v>
      </c>
      <c r="C3" t="s">
        <v>55</v>
      </c>
      <c r="D3" t="inlineStr" s="12">
        <is>
          <t>Confectionner la pâte brisée - 15 min (voir p. 481/485) • Tamiser la farine et la disposer en fontaine. • Ajouter le sel, le sucre, le jaune d'œuf, l'eau et le beurre découpé en petites parcelles. • Mélanger ces éléments du bout des doigts au centre de la fontaine, puis incorporer progressivement la farine à l'aide d'un coupepâte. • Fraiser une ou deux fois au maximum. • Rassembler la pâte en boule sans la pétrir. • L'envelopper dans un film plastique alimentaire et réserver la pâte au frais pour qu'elle se raffermisse et perde de son éventuelle élasticité.</t>
        </is>
      </c>
      <c r="E3" t="s" s="12"/>
      <c r="F3" t="s">
        <v>56</v>
      </c>
    </row>
    <row r="4">
      <c r="A4" t="s">
        <v>51</v>
      </c>
      <c r="B4">
        <v>3</v>
      </c>
      <c r="C4" t="s">
        <v>57</v>
      </c>
      <c r="D4" t="inlineStr" s="12">
        <is>
          <t>Préparer les pommes - 5 min • Eplucher et citronner les pommes. • Les évider à l'aide d'un vide-pomme, puis les détailler en gros quartiers d'1 cm d'épaisseur (ou les partager en huit).</t>
        </is>
      </c>
      <c r="E4" t="s" s="12"/>
      <c r="F4" t="s">
        <v>58</v>
      </c>
    </row>
    <row r="5">
      <c r="A5" t="s">
        <v>51</v>
      </c>
      <c r="B5">
        <v>4</v>
      </c>
      <c r="C5" t="s">
        <v>59</v>
      </c>
      <c r="D5" t="inlineStr" s="12">
        <is>
          <t>Foncer la tarte - 10 min (voir p. 489/490) • Beurrer le cercle. • Abaisser la pâte à 3 mm d'épaisseur à l'aide d'un rouleau. • Foncer le cercle, relever les crêtes et les chiqueter à l'aide d'une pince à tarte. • Disposer le «fond de tarte» sur une plaque à pâtisserie ronde et le piquer légèrement à l'aide d'une fourchette.</t>
        </is>
      </c>
      <c r="E5" t="s" s="12"/>
      <c r="F5" t="s">
        <v>60</v>
      </c>
    </row>
    <row r="6">
      <c r="A6" t="s">
        <v>51</v>
      </c>
      <c r="B6">
        <v>5</v>
      </c>
      <c r="C6" t="s">
        <v>61</v>
      </c>
      <c r="D6" t="inlineStr" s="12">
        <is>
          <t>Confectionner l'appareil à crème prise sucré - 5 min (voir p. 564) • Dans une petite calotte en acier inoxydable, réunir les 2 œufs entiers, le jaune, le sucre semoule, la crème, le lait et quelques gouttes d'extrait de vanille. • Mélanger et passer l'appareil au chinois étamine.</t>
        </is>
      </c>
      <c r="E6" t="s" s="12"/>
      <c r="F6" t="s">
        <v>58</v>
      </c>
    </row>
    <row r="7">
      <c r="A7" t="s">
        <v>51</v>
      </c>
      <c r="B7">
        <v>6</v>
      </c>
      <c r="C7" t="s">
        <v>62</v>
      </c>
      <c r="D7" t="s" s="12">
        <v>63</v>
      </c>
      <c r="E7" t="s" s="12"/>
      <c r="F7" t="s">
        <v>58</v>
      </c>
    </row>
    <row r="8">
      <c r="A8" t="s">
        <v>51</v>
      </c>
      <c r="B8">
        <v>7</v>
      </c>
      <c r="C8" t="s">
        <v>64</v>
      </c>
      <c r="D8" t="inlineStr" s="12">
        <is>
          <t>Marquer la tarte en cuisson - 3 min • Poser la plaque sur la porte du four et emplir la tarte avec l'appareil. • Cuire la tarte au four à 240 °C pendant quelques minutes pour fixer les bords, puis terminer la cuisson à 200 °C durant 25 à 30 min. • Retirer le cercle et dorer la pâte aux 2/3 de la cuisson. • Saupoudrer la tarte de sucre glace quelques minutes avant de la sortir du four. • Débarrasser la tarte sur une grille à pâtisserie.</t>
        </is>
      </c>
      <c r="E8" t="s" s="12"/>
      <c r="F8" t="s">
        <v>65</v>
      </c>
    </row>
    <row r="9">
      <c r="A9" t="s">
        <v>51</v>
      </c>
      <c r="B9">
        <v>8</v>
      </c>
      <c r="C9" t="s">
        <v>66</v>
      </c>
      <c r="D9" t="inlineStr" s="12">
        <is>
          <t>Dresser la tarte alsacienne - 2 min • Dresser la tarte alsacienne sur un grand plat rond recouvert d'un papier dentelle (elle peut être saupoudrée à nouveau de sucre glace au moment de l'envoi). REMARQUE : Les pommes peuvent être pré-cuites au four ou sautées à la poêle, dans ce cas elles sont appliquées régulièrement contre les bords intérieurs de la tarte pour les empêcher de retomber à la cuisson. 954 1 6 1 FICHE N° Matériel de préparation : • 1 tamis • 1 rouleau à pâtisserie • 1 corne ou 1 coupe pâte • 1 brosse à farine • 2 calottes moyennes • 1 vide-pomme • 2 plaques à débarrasser • 1 chinois étamine • 1 batteur-mélangeur • 1grille à pâtisserie Matériel de cuisson : • cercles à tartes • plaques à pâtisserie rondes • 1 poêle antiadhésive (facultatif) Matériel de dressage : • plats ronds plats • papier dentelle PLATS SIMILAIRES Clafoutis aux cerises du Limousin • Dégorger au sucre des cerises noires non dénoyautées. • Beurrer et sucrer un plat à gratin ou des petits plats individuels. • Répartir les cerises et les recouvrir presque entièrement d’un appareil à crème prise légèrement lié à la farine ou à la maïzena. • Cuire au four. L’appelation clafoutis est réservé uniquement aux cerises. Réalisé avec d’autres fruits il porte le nom de flognarde, flamusse, …). Tarte soufflée aux pommes • Foncer un cercle à tarte avec de la pâte brisée sucrée. • Garnir avec des demi-pommes sautées au beurre et flambées au Calvados. • Pré-cuire la tarte durant une vingtaine de minutes, puis remplir le moule avec un appareil à crème prise sucré (appareil à tarte alsacienne très légèrement lié à la maïzena). • Terminer la cuisson durant 15 minutes. • Réaliser une meringue à l’italienne, la lier avec des jaunes d’œufs blanchis avec un peu de sucre glace. • Placer sur la tarte un cercle à entremets chemisé du même diamètre. • Le remplir avec l’appareil à soufflé. • Cuire au four, glacer au sucre glace en fin de cuisson. Clafoutis aux cerises du Limousin 5</t>
        </is>
      </c>
      <c r="E9" t="s" s="12"/>
      <c r="F9" t="s">
        <v>67</v>
      </c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68</v>
      </c>
      <c r="B1" t="s" s="7">
        <v>69</v>
      </c>
      <c r="C1" t="s" s="7">
        <v>70</v>
      </c>
      <c r="D1" t="s" s="7">
        <v>71</v>
      </c>
      <c r="E1" t="s" s="7">
        <v>10</v>
      </c>
    </row>
    <row r="2">
      <c r="A2">
        <v>0</v>
      </c>
      <c r="B2" t="s">
        <v>51</v>
      </c>
      <c r="C2" t="s">
        <v>72</v>
      </c>
      <c r="D2" s="6">
        <f>'Besoins'!$B$2*8</f>
        <v>8</v>
      </c>
      <c r="E2" t="s">
        <v>3</v>
      </c>
    </row>
    <row r="3">
      <c r="A3">
        <v>1</v>
      </c>
      <c r="B3" t="s">
        <v>73</v>
      </c>
      <c r="C3" t="s">
        <v>74</v>
      </c>
      <c r="D3" s="6">
        <f>'Besoins'!$B$2*0.031</f>
        <v>0.031</v>
      </c>
      <c r="E3" t="s">
        <v>19</v>
      </c>
    </row>
    <row r="4">
      <c r="A4">
        <v>1</v>
      </c>
      <c r="B4" t="s">
        <v>75</v>
      </c>
      <c r="C4" t="s">
        <v>74</v>
      </c>
      <c r="D4" s="6">
        <f>'Besoins'!$B$2*0.001</f>
        <v>0.001</v>
      </c>
      <c r="E4" t="s">
        <v>19</v>
      </c>
    </row>
    <row r="5">
      <c r="A5">
        <v>1</v>
      </c>
      <c r="B5" t="s">
        <v>76</v>
      </c>
      <c r="C5" t="s">
        <v>74</v>
      </c>
      <c r="D5" s="6">
        <f>'Besoins'!$B$2*0.003</f>
        <v>0.003</v>
      </c>
      <c r="E5" t="s">
        <v>19</v>
      </c>
    </row>
    <row r="6">
      <c r="A6">
        <v>1</v>
      </c>
      <c r="B6" t="s">
        <v>77</v>
      </c>
      <c r="C6" t="s">
        <v>74</v>
      </c>
      <c r="D6" s="6">
        <f>'Besoins'!$B$2*0.016</f>
        <v>0.016</v>
      </c>
      <c r="E6" t="s">
        <v>15</v>
      </c>
    </row>
    <row r="7">
      <c r="A7">
        <v>1</v>
      </c>
      <c r="B7" t="s">
        <v>78</v>
      </c>
      <c r="C7" t="s">
        <v>74</v>
      </c>
      <c r="D7" s="6">
        <f>'Besoins'!$B$2*0.007</f>
        <v>0.007</v>
      </c>
      <c r="E7" t="s">
        <v>19</v>
      </c>
    </row>
    <row r="8">
      <c r="A8">
        <v>1</v>
      </c>
      <c r="B8" t="s">
        <v>79</v>
      </c>
      <c r="C8" t="s">
        <v>74</v>
      </c>
      <c r="D8" s="6">
        <f>'Besoins'!$B$2*0.063</f>
        <v>0.063</v>
      </c>
      <c r="E8" t="s">
        <v>15</v>
      </c>
    </row>
    <row r="9">
      <c r="A9">
        <v>1</v>
      </c>
      <c r="B9" t="s">
        <v>80</v>
      </c>
      <c r="C9" t="s">
        <v>74</v>
      </c>
      <c r="D9" s="6">
        <f>'Besoins'!$B$2*0.013</f>
        <v>0.013</v>
      </c>
      <c r="E9" t="s">
        <v>19</v>
      </c>
    </row>
    <row r="10">
      <c r="A10">
        <v>1</v>
      </c>
      <c r="B10" t="s">
        <v>81</v>
      </c>
      <c r="C10" t="s">
        <v>74</v>
      </c>
      <c r="D10" s="6">
        <f>'Besoins'!$B$2*0.003</f>
        <v>0.003</v>
      </c>
      <c r="E10" t="s">
        <v>15</v>
      </c>
    </row>
    <row r="11">
      <c r="A11">
        <v>1</v>
      </c>
      <c r="B11" t="s">
        <v>82</v>
      </c>
      <c r="C11" t="s">
        <v>74</v>
      </c>
      <c r="D11" s="6">
        <f>'Besoins'!$B$2*0.013</f>
        <v>0.013</v>
      </c>
      <c r="E11" t="s">
        <v>19</v>
      </c>
    </row>
    <row r="12">
      <c r="A12">
        <v>1</v>
      </c>
      <c r="B12" t="s">
        <v>83</v>
      </c>
      <c r="C12" t="s">
        <v>74</v>
      </c>
      <c r="D12" s="6">
        <f>'Besoins'!$B$2*0.018</f>
        <v>0.018</v>
      </c>
      <c r="E12" t="s">
        <v>19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4"/>
  <cols>
    <col min="1" max="1" width="22" customWidth="1"/>
    <col min="2" max="2" width="52" customWidth="1"/>
  </cols>
  <sheetData>
    <row r="1" customHeight="1" ht="24">
      <c r="A1" t="s" s="2">
        <v>84</v>
      </c>
      <c r="B1"/>
      <c r="C1"/>
      <c r="D1"/>
    </row>
    <row r="2">
      <c r="A2" t="str" s="13">
        <f>"00002584 · CUI.DESSERTS · référence : "&amp;Besoins!B3&amp;" "&amp;Besoins!C3&amp;" · multiplicateur réglable sur la feuille ""Besoins"""</f>
        <v>00002584 · CUI.DESSERTS · référence : 8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85</v>
      </c>
      <c r="B4"/>
      <c r="C4"/>
      <c r="D4"/>
    </row>
    <row r="5">
      <c r="A5" t="s" s="15">
        <v>86</v>
      </c>
      <c r="B5" t="str" s="12">
        <f>"[METTRE EN PLACE] "&amp;Procedure!D2</f>
        <v>[METTRE EN PLACE] Mettre en place le poste de travail - 5 min • Denrées, matériels de préparation, de cuisson et de dressage.</v>
      </c>
      <c r="C5"/>
      <c r="D5"/>
    </row>
    <row r="6">
      <c r="A6" t="s" s="15">
        <v>87</v>
      </c>
      <c r="B6" t="str" s="12">
        <f>"[TAMISER] "&amp;Procedure!D3</f>
        <v>[TAMISER] Confectionner la pâte brisée - 15 min (voir p. 481/485) • Tamiser la farine et la disposer en fontaine. • Ajouter le sel, le sucre, le jaune d'œuf, l'eau et le beurre découpé en petites parcelles. • Mélanger ces éléments du bout des doigts au centre de la fontaine, puis incorporer progressivement la farine à l'aide d'un coupepâte. • Fraiser une ou deux fois au maximum. • Rassembler la pâte en boule sans la pétrir. • L'envelopper dans un film plastique alimentaire et réserver la pâte au frais pour qu'elle se raffermisse et perde de son éventuelle élasticité.</v>
      </c>
      <c r="C6"/>
      <c r="D6"/>
    </row>
    <row r="7">
      <c r="A7" t="s" s="15">
        <v>88</v>
      </c>
      <c r="B7" t="str" s="12">
        <f>"[ÉPLUCHER] "&amp;Procedure!D4</f>
        <v>[ÉPLUCHER] Préparer les pommes - 5 min • Eplucher et citronner les pommes. • Les évider à l'aide d'un vide-pomme, puis les détailler en gros quartiers d'1 cm d'épaisseur (ou les partager en huit).</v>
      </c>
      <c r="C7"/>
      <c r="D7"/>
    </row>
    <row r="8">
      <c r="A8" t="s" s="15">
        <v>89</v>
      </c>
      <c r="B8" t="str" s="12">
        <f>"[FONCER] "&amp;Procedure!D5</f>
        <v>[FONCER] Foncer la tarte - 10 min (voir p. 489/490) • Beurrer le cercle. • Abaisser la pâte à 3 mm d'épaisseur à l'aide d'un rouleau. • Foncer le cercle, relever les crêtes et les chiqueter à l'aide d'une pince à tarte. • Disposer le «fond de tarte» sur une plaque à pâtisserie ronde et le piquer légèrement à l'aide d'une fourchette.</v>
      </c>
      <c r="C8"/>
      <c r="D8"/>
    </row>
    <row r="9">
      <c r="A9" t="s" s="15">
        <v>90</v>
      </c>
      <c r="B9" t="str" s="12">
        <f>"[CONFECTIONNER] "&amp;Procedure!D6</f>
        <v>[CONFECTIONNER] Confectionner l'appareil à crème prise sucré - 5 min (voir p. 564) • Dans une petite calotte en acier inoxydable, réunir les 2 œufs entiers, le jaune, le sucre semoule, la crème, le lait et quelques gouttes d'extrait de vanille. • Mélanger et passer l'appareil au chinois étamine.</v>
      </c>
      <c r="C9"/>
      <c r="D9"/>
    </row>
    <row r="10">
      <c r="A10" t="s" s="15">
        <v>91</v>
      </c>
      <c r="B10" t="str" s="12">
        <f>"[FOURRER] "&amp;Procedure!D7</f>
        <v>[FOURRER] Garnir la tarte - 5 min • Disposer harmonieusement les quartiers de pommes en rosace.</v>
      </c>
      <c r="C10"/>
      <c r="D10"/>
    </row>
    <row r="11">
      <c r="A11" t="s" s="15">
        <v>92</v>
      </c>
      <c r="B11" t="str" s="12">
        <f>"[PLAQUER] "&amp;Procedure!D8</f>
        <v>[PLAQUER] Marquer la tarte en cuisson - 3 min • Poser la plaque sur la porte du four et emplir la tarte avec l'appareil. • Cuire la tarte au four à 240 °C pendant quelques minutes pour fixer les bords, puis terminer la cuisson à 200 °C durant 25 à 30 min. • Retirer le cercle et dorer la pâte aux 2/3 de la cuisson. • Saupoudrer la tarte de sucre glace quelques minutes avant de la sortir du four. • Débarrasser la tarte sur une grille à pâtisserie.</v>
      </c>
      <c r="C11"/>
      <c r="D11"/>
    </row>
    <row r="12">
      <c r="A12" t="s" s="15">
        <v>93</v>
      </c>
      <c r="B12" t="str" s="12">
        <f>"[DRESSER] "&amp;Procedure!D9</f>
        <v>[DRESSER] Dresser la tarte alsacienne - 2 min • Dresser la tarte alsacienne sur un grand plat rond recouvert d'un papier dentelle (elle peut être saupoudrée à nouveau de sucre glace au moment de l'envoi). REMARQUE : Les pommes peuvent être pré-cuites au four ou sautées à la poêle, dans ce cas elles sont appliquées régulièrement contre les bords intérieurs de la tarte pour les empêcher de retomber à la cuisson. 954 1 6 1 FICHE N° Matériel de préparation : • 1 tamis • 1 rouleau à pâtisserie • 1 corne ou 1 coupe pâte • 1 brosse à farine • 2 calottes moyennes • 1 vide-pomme • 2 plaques à débarrasser • 1 chinois étamine • 1 batteur-mélangeur • 1grille à pâtisserie Matériel de cuisson : • cercles à tartes • plaques à pâtisserie rondes • 1 poêle antiadhésive (facultatif) Matériel de dressage : • plats ronds plats • papier dentelle PLATS SIMILAIRES Clafoutis aux cerises du Limousin • Dégorger au sucre des cerises noires non dénoyautées. • Beurrer et sucrer un plat à gratin ou des petits plats individuels. • Répartir les cerises et les recouvrir presque entièrement d’un appareil à crème prise légèrement lié à la farine ou à la maïzena. • Cuire au four. L’appelation clafoutis est réservé uniquement aux cerises. Réalisé avec d’autres fruits il porte le nom de flognarde, flamusse, …). Tarte soufflée aux pommes • Foncer un cercle à tarte avec de la pâte brisée sucrée. • Garnir avec des demi-pommes sautées au beurre et flambées au Calvados. • Pré-cuire la tarte durant une vingtaine de minutes, puis remplir le moule avec un appareil à crème prise sucré (appareil à tarte alsacienne très légèrement lié à la maïzena). • Terminer la cuisson durant 15 minutes. • Réaliser une meringue à l’italienne, la lier avec des jaunes d’œufs blanchis avec un peu de sucre glace. • Placer sur la tarte un cercle à entremets chemisé du même diamètre. • Le remplir avec l’appareil à soufflé. • Cuire au four, glacer au sucre glace en fin de cuisson. Clafoutis aux cerises du Limousin 5</v>
      </c>
      <c r="C12"/>
      <c r="D12"/>
    </row>
    <row r="13">
      <c r="A13"/>
      <c r="B13"/>
      <c r="C13"/>
      <c r="D13"/>
    </row>
    <row r="14">
      <c r="A14" t="s" s="16">
        <v>94</v>
      </c>
      <c r="B14"/>
      <c r="C14"/>
      <c r="D14"/>
    </row>
  </sheetData>
  <sheetProtection sheet="1"/>
  <mergeCells count="12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B12:D12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2026-08-01T00:41:44Z</dcterms:created>
  <dc:title>Tarte au Citron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2026-08-01T00:41:44Z</dcterms:modified>
  <cp:revision>1</cp:revision>
</cp:coreProperties>
</file>