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<sst xmlns="http://schemas.openxmlformats.org/spreadsheetml/2006/main" count="92" uniqueCount="92">
  <si>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</si>
  <si>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</si>
  <si>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</si>
  <si>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</si>
  <si>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</si>
  <si>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</si>
  <si>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</si>
  <si>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</si>
  <si>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</si>
  <si>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</si>
  <si>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</si>
  <si>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</si>
  <si>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</si>
  <si>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</si>
  <si>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</si>
  <si>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</si>
  <si>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</si>
  <si>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</si>
  <si>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</si>
  <si>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</si>
  <si>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</si>
  <si>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</si>
  <si>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</si>
  <si>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</si>
  <si>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</si>
  <si>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</si>
  <si>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</si>
  <si>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</si>
  <si>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</si>
  <si>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</si>
  <si>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</si>
  <si>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</si>
  <si>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</si>
  <si>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</si>
  <si>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</si>
  <si>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</si>
  <si>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</si>
  <si>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</si>
  <si>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</si>
  <si>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</si>
  <si>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</si>
  <si>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</si>
  <si>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</si>
  <si>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</si>
  <si>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</si>
  <si>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</si>
  <si>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</si>
  <si>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</si>
  <si>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</si>
  <si>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</si>
  <si>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Beignets de Pommes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</si>
  <si>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</si>
  <si>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</si>
  <si>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</si>
  <si>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</si>
  <si>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(prepa)</t>
  </si>
  <si>
    <t>ÉPLUCHER</t>
  </si>
  <si>
    <t>TERMINER</t>
  </si>
  <si>
    <t>ÉGOUTTER</t>
  </si>
  <si>
    <t>20 min (cuisson)</t>
  </si>
  <si>
    <t>5 min (prepa)</t>
  </si>
  <si>
    <t>GLACER</t>
  </si>
  <si>
    <t>Glacer les beignets - 5 min • Saupoudrer les beignets de sucre glace et les glacer uniformément sous la salamandre.</t>
  </si>
  <si>
    <t>DRESSER</t>
  </si>
  <si>
    <t>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</si>
  <si>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</si>
  <si>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</si>
  <si>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</si>
  <si>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</si>
  <si>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</si>
  <si>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Pologne cat.I 170/220g plateau 2rg</t>
  </si>
  <si>
    <t>matiere</t>
  </si>
  <si>
    <t xml:space="preserve">    ↳ CITRON Espagne cat.I 4(58-67mm)</t>
  </si>
  <si>
    <t xml:space="preserve">    ↳ Sucre poudre sac 1kg</t>
  </si>
  <si>
    <t xml:space="preserve">    ↳ CALVADOS</t>
  </si>
  <si>
    <t xml:space="preserve">    ↳ Farine de blé T55</t>
  </si>
  <si>
    <t xml:space="preserve">    ↳ Blanc d'oeuf liquide pasteurisé</t>
  </si>
  <si>
    <t xml:space="preserve">    ↳ Sel fin de cuisine</t>
  </si>
  <si>
    <t xml:space="preserve">    ↳ Bière blonde de cuisson (33cl)</t>
  </si>
  <si>
    <t xml:space="preserve">    ↳ Huile de tournesol raffinée vrac</t>
  </si>
  <si>
    <t xml:space="preserve">    ↳ Sucre glace tamisé</t>
  </si>
  <si>
    <t>Fiche technique — Beignets de Pommes</t>
  </si>
  <si>
    <t>Beignets de Pommes  00002575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</si>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</sst>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E7*11.1905714286</f>
        <v>0.111906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15</v>
      </c>
      <c r="G8" s="9">
        <f>E8*1.8</f>
        <v>0.045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22</v>
      </c>
      <c r="G9" s="9">
        <f>E9*2.7</f>
        <v>0.027</v>
      </c>
    </row>
    <row r="10">
      <c r="A10" t="s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22</v>
      </c>
      <c r="G10" s="9">
        <f>E10*0.56</f>
        <v>0.014</v>
      </c>
    </row>
    <row r="11">
      <c r="A11" t="s">
        <v>26</v>
      </c>
      <c r="B11" t="s">
        <v>27</v>
      </c>
      <c r="C11" t="s">
        <v>28</v>
      </c>
      <c r="D11" s="4">
        <v>0.005</v>
      </c>
      <c r="E11" s="6">
        <f>D11*$B$2</f>
        <v>0.005</v>
      </c>
      <c r="F11" t="s">
        <v>15</v>
      </c>
      <c r="G11" s="9">
        <f>E11*1.05</f>
        <v>0.00525</v>
      </c>
    </row>
    <row r="12">
      <c r="A12" t="s">
        <v>29</v>
      </c>
      <c r="B12" t="s">
        <v>30</v>
      </c>
      <c r="C12" t="s">
        <v>31</v>
      </c>
      <c r="D12" s="4">
        <v>0.013</v>
      </c>
      <c r="E12" s="6">
        <f>D12*$B$2</f>
        <v>0.013</v>
      </c>
      <c r="F12" t="s">
        <v>22</v>
      </c>
      <c r="G12" s="9">
        <f>E12*1.8</f>
        <v>0.0234</v>
      </c>
    </row>
    <row r="13">
      <c r="A13" t="s">
        <v>32</v>
      </c>
      <c r="B13" t="s">
        <v>33</v>
      </c>
      <c r="C13" t="s">
        <v>31</v>
      </c>
      <c r="D13" s="4">
        <v>0.15</v>
      </c>
      <c r="E13" s="6">
        <f>D13*$B$2</f>
        <v>0.15</v>
      </c>
      <c r="F13" t="s">
        <v>22</v>
      </c>
      <c r="G13" s="9">
        <f>E13*1</f>
        <v>0.15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22</v>
      </c>
      <c r="G14" s="9">
        <f>E14*3.2</f>
        <v>0.016</v>
      </c>
    </row>
    <row r="15">
      <c r="A15" t="s">
        <v>37</v>
      </c>
      <c r="B15" t="s">
        <v>38</v>
      </c>
      <c r="C15" t="s">
        <v>39</v>
      </c>
      <c r="D15" s="4">
        <v>0.001</v>
      </c>
      <c r="E15" s="6">
        <f>D15*$B$2</f>
        <v>0.001</v>
      </c>
      <c r="F15" t="s">
        <v>22</v>
      </c>
      <c r="G15" s="9">
        <f>E15*0.35</f>
        <v>0.00035</v>
      </c>
    </row>
    <row r="16">
      <c r="A16" t="s">
        <v>40</v>
      </c>
      <c r="B16" t="s">
        <v>41</v>
      </c>
      <c r="C16" t="s">
        <v>42</v>
      </c>
      <c r="D16" s="4">
        <v>0.005</v>
      </c>
      <c r="E16" s="6">
        <f>D16*$B$2</f>
        <v>0.005</v>
      </c>
      <c r="F16" t="s">
        <v>22</v>
      </c>
      <c r="G16" s="9">
        <f>E16*1.05</f>
        <v>0.00525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inlineStr" s="12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 t="s" s="12"/>
      <c r="F3" t="s">
        <v>55</v>
      </c>
    </row>
    <row r="4">
      <c r="A4" t="s">
        <v>50</v>
      </c>
      <c r="B4">
        <v>3</v>
      </c>
      <c r="C4" t="s">
        <v>56</v>
      </c>
      <c r="D4" t="inlineStr" s="12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 t="s" s="12"/>
      <c r="F4" t="s">
        <v>55</v>
      </c>
    </row>
    <row r="5">
      <c r="A5" t="s">
        <v>50</v>
      </c>
      <c r="B5">
        <v>4</v>
      </c>
      <c r="C5" t="s">
        <v>57</v>
      </c>
      <c r="D5" t="inlineStr" s="12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 t="s" s="12"/>
      <c r="F5" t="s">
        <v>55</v>
      </c>
    </row>
    <row r="6">
      <c r="A6" t="s">
        <v>50</v>
      </c>
      <c r="B6">
        <v>5</v>
      </c>
      <c r="C6" t="s">
        <v>58</v>
      </c>
      <c r="D6" t="inlineStr" s="12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 t="s" s="12"/>
      <c r="F6" t="s">
        <v>59</v>
      </c>
    </row>
    <row r="7">
      <c r="A7" t="s">
        <v>50</v>
      </c>
      <c r="B7">
        <v>6</v>
      </c>
      <c r="C7" t="s">
        <v>54</v>
      </c>
      <c r="D7" t="inlineStr" s="12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 t="s" s="12"/>
      <c r="F7" t="s">
        <v>60</v>
      </c>
    </row>
    <row r="8">
      <c r="A8" t="s">
        <v>50</v>
      </c>
      <c r="B8">
        <v>7</v>
      </c>
      <c r="C8" t="s">
        <v>61</v>
      </c>
      <c r="D8" t="s" s="12">
        <v>62</v>
      </c>
      <c r="E8" t="s" s="12"/>
      <c r="F8" t="s">
        <v>60</v>
      </c>
    </row>
    <row r="9">
      <c r="A9" t="s">
        <v>50</v>
      </c>
      <c r="B9">
        <v>8</v>
      </c>
      <c r="C9" t="s">
        <v>63</v>
      </c>
      <c r="D9" t="inlineStr" s="12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 t="s" s="12"/>
      <c r="F9" t="s">
        <v>64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50</v>
      </c>
      <c r="C2" t="s">
        <v>69</v>
      </c>
      <c r="D2" s="6">
        <f>'Besoins'!$B$2*8</f>
        <v>8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'Besoins'!$B$2*0.15</f>
        <v>0.15</v>
      </c>
      <c r="E3" t="s">
        <v>22</v>
      </c>
    </row>
    <row r="4">
      <c r="A4">
        <v>1</v>
      </c>
      <c r="B4" t="s">
        <v>72</v>
      </c>
      <c r="C4" t="s">
        <v>71</v>
      </c>
      <c r="D4" s="6">
        <f>'Besoins'!$B$2*0.013</f>
        <v>0.013</v>
      </c>
      <c r="E4" t="s">
        <v>22</v>
      </c>
    </row>
    <row r="5">
      <c r="A5">
        <v>1</v>
      </c>
      <c r="B5" t="s">
        <v>73</v>
      </c>
      <c r="C5" t="s">
        <v>71</v>
      </c>
      <c r="D5" s="6">
        <f>'Besoins'!$B$2*0.01</f>
        <v>0.01</v>
      </c>
      <c r="E5" t="s">
        <v>22</v>
      </c>
    </row>
    <row r="6">
      <c r="A6">
        <v>1</v>
      </c>
      <c r="B6" t="s">
        <v>74</v>
      </c>
      <c r="C6" t="s">
        <v>71</v>
      </c>
      <c r="D6" s="6">
        <f>'Besoins'!$B$2*0.01</f>
        <v>0.01</v>
      </c>
      <c r="E6" t="s">
        <v>15</v>
      </c>
    </row>
    <row r="7">
      <c r="A7">
        <v>1</v>
      </c>
      <c r="B7" t="s">
        <v>75</v>
      </c>
      <c r="C7" t="s">
        <v>71</v>
      </c>
      <c r="D7" s="6">
        <f>'Besoins'!$B$2*0.025</f>
        <v>0.025</v>
      </c>
      <c r="E7" t="s">
        <v>22</v>
      </c>
    </row>
    <row r="8">
      <c r="A8">
        <v>1</v>
      </c>
      <c r="B8" t="s">
        <v>76</v>
      </c>
      <c r="C8" t="s">
        <v>71</v>
      </c>
      <c r="D8" s="6">
        <f>'Besoins'!$B$2*0.005</f>
        <v>0.005</v>
      </c>
      <c r="E8" t="s">
        <v>22</v>
      </c>
    </row>
    <row r="9">
      <c r="A9">
        <v>1</v>
      </c>
      <c r="B9" t="s">
        <v>77</v>
      </c>
      <c r="C9" t="s">
        <v>71</v>
      </c>
      <c r="D9" s="6">
        <f>'Besoins'!$B$2*0.001</f>
        <v>0.001</v>
      </c>
      <c r="E9" t="s">
        <v>22</v>
      </c>
    </row>
    <row r="10">
      <c r="A10">
        <v>1</v>
      </c>
      <c r="B10" t="s">
        <v>78</v>
      </c>
      <c r="C10" t="s">
        <v>71</v>
      </c>
      <c r="D10" s="6">
        <f>'Besoins'!$B$2*0.025</f>
        <v>0.025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'Besoins'!$B$2*0.005</f>
        <v>0.005</v>
      </c>
      <c r="E11" t="s">
        <v>15</v>
      </c>
    </row>
    <row r="12">
      <c r="A12">
        <v>1</v>
      </c>
      <c r="B12" t="s">
        <v>80</v>
      </c>
      <c r="C12" t="s">
        <v>71</v>
      </c>
      <c r="D12" s="6">
        <f>'Besoins'!$B$2*0.005</f>
        <v>0.005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"00002575 · CUI.DESSERTS · référence : "&amp;Besoins!B3&amp;" "&amp;Besoins!C3&amp;" · multiplicateur réglable sur la feuille ""Besoins"""</f>
        <v>00002575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84</v>
      </c>
      <c r="B6" t="str" s="12">
        <f>"[CONFECTIONNER] "&amp;Procedure!D3</f>
        <v>[CONFECTIONNER] 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v>
      </c>
      <c r="C6"/>
      <c r="D6"/>
    </row>
    <row r="7">
      <c r="A7" t="s" s="15">
        <v>85</v>
      </c>
      <c r="B7" t="str" s="12">
        <f>"[ÉPLUCHER] "&amp;Procedure!D4</f>
        <v>[ÉPLUCHER] 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v>
      </c>
      <c r="C7"/>
      <c r="D7"/>
    </row>
    <row r="8">
      <c r="A8" t="s" s="15">
        <v>86</v>
      </c>
      <c r="B8" t="str" s="12">
        <f>"[TERMINER] "&amp;Procedure!D5</f>
        <v>[TERMINER] 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v>
      </c>
      <c r="C8"/>
      <c r="D8"/>
    </row>
    <row r="9">
      <c r="A9" t="s" s="15">
        <v>87</v>
      </c>
      <c r="B9" t="str" s="12">
        <f>"[ÉGOUTTER] "&amp;Procedure!D6</f>
        <v>[ÉGOUTTER] 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v>
      </c>
      <c r="C9"/>
      <c r="D9"/>
    </row>
    <row r="10">
      <c r="A10" t="s" s="15">
        <v>88</v>
      </c>
      <c r="B10" t="str" s="12">
        <f>"[CONFECTIONNER] "&amp;Procedure!D7</f>
        <v>[CONFECTIONNER] 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v>
      </c>
      <c r="C10"/>
      <c r="D10"/>
    </row>
    <row r="11">
      <c r="A11" t="s" s="15">
        <v>89</v>
      </c>
      <c r="B11" t="str" s="12">
        <f>"[GLACER] "&amp;Procedure!D8</f>
        <v>[GLACER] Glacer les beignets - 5 min • Saupoudrer les beignets de sucre glace et les glacer uniformément sous la salamandre.</v>
      </c>
      <c r="C11"/>
      <c r="D11"/>
    </row>
    <row r="12">
      <c r="A12" t="s" s="15">
        <v>90</v>
      </c>
      <c r="B12" t="str" s="12">
        <f>"[DRESSER] "&amp;Procedure!D9</f>
        <v>[DRESSER] 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v>
      </c>
      <c r="C12"/>
      <c r="D12"/>
    </row>
    <row r="13">
      <c r="A13"/>
      <c r="B13"/>
      <c r="C13"/>
      <c r="D13"/>
    </row>
    <row r="14">
      <c r="A14" t="s" s="16">
        <v>91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2026-08-01T00:41:54Z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2026-08-01T00:41:54Z</dcterms:modified>
  <cp:revision>1</cp:revision>
</cp:coreProperties>
</file>