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<sst xmlns="http://schemas.openxmlformats.org/spreadsheetml/2006/main" count="121" uniqueCount="121">
  <si>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</si>
  <si>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</si>
  <si>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Paella Mixta</t>
  </si>
  <si>
    <t>Code</t>
  </si>
  <si>
    <t>00002544</t>
  </si>
  <si>
    <t>Classe</t>
  </si>
  <si>
    <t>Plats complets (couscous, paëlla…) (CUI.PLATS_COMPLETS)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</si>
  <si>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</si>
  <si>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</si>
  <si>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</si>
  <si>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</si>
  <si>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</si>
  <si>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</si>
  <si>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</si>
  <si>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</si>
  <si>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</si>
  <si>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</si>
  <si>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</si>
  <si>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</si>
  <si>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</si>
  <si>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</si>
  <si>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</si>
  <si>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</si>
  <si>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</si>
  <si>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</si>
  <si>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</si>
  <si>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</si>
  <si>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</si>
  <si>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</si>
  <si>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</si>
  <si>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</si>
  <si>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</si>
  <si>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</si>
  <si>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</si>
  <si>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</si>
  <si>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RNME101453</t>
  </si>
  <si>
    <t>Riz long indica étuvé sac 5kg</t>
  </si>
  <si>
    <t>Féculents et légumineuses</t>
  </si>
  <si>
    <t>kg</t>
  </si>
  <si>
    <t>KNORR-BOUIL-VOL</t>
  </si>
  <si>
    <t>Bouillon de Volaille déshydraté (Knorr Professional)</t>
  </si>
  <si>
    <t>Fonds déshydratés et poudres</t>
  </si>
  <si>
    <t>KNORR-FUMET-POIS</t>
  </si>
  <si>
    <t>Fumet de Poisson déshydraté (Knorr Professional)</t>
  </si>
  <si>
    <t>HUI-OLIVE-VP</t>
  </si>
  <si>
    <t>Huile d'olive vierge pure</t>
  </si>
  <si>
    <t>Huiles végétales</t>
  </si>
  <si>
    <t>RNM57224806</t>
  </si>
  <si>
    <t>MARGARINE 60% MG 100% végétale pain 500g</t>
  </si>
  <si>
    <t>Produits laitiers et œufs</t>
  </si>
  <si>
    <t>RNM3770123</t>
  </si>
  <si>
    <t>CITRON Espagne cat.I 4(58-67mm)</t>
  </si>
  <si>
    <t>Légumes</t>
  </si>
  <si>
    <t>RNM9360123</t>
  </si>
  <si>
    <t>TOMATE ronde Maroc cat.I 67-82mm</t>
  </si>
  <si>
    <t>RNM4G100918</t>
  </si>
  <si>
    <t>Oignons émincés 4G</t>
  </si>
  <si>
    <t>Légumes 4ème et 5ème gamme</t>
  </si>
  <si>
    <t>RNMS00812</t>
  </si>
  <si>
    <t>Ail haché IQF</t>
  </si>
  <si>
    <t>Légumes surgelés</t>
  </si>
  <si>
    <t>RNMS00866</t>
  </si>
  <si>
    <t>Poivrons verts rouges en lanières surgelés</t>
  </si>
  <si>
    <t>RNMS00770</t>
  </si>
  <si>
    <t>Petits pois et jeunes carottes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</si>
  <si>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</si>
  <si>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</si>
  <si>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</si>
  <si>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</si>
  <si>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</si>
  <si>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</si>
  <si>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</si>
  <si>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</si>
  <si>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</si>
  <si>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</si>
  <si>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</si>
  <si>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8 pc)</t>
  </si>
  <si>
    <t>recette</t>
  </si>
  <si>
    <t>Plats complets (couscous, paëlla…)</t>
  </si>
  <si>
    <t xml:space="preserve">    ↳ Cuisses de poulet 180/220g UE</t>
  </si>
  <si>
    <t>matiere</t>
  </si>
  <si>
    <t xml:space="preserve">    ↳ PORC (longe) avec travers et palette France</t>
  </si>
  <si>
    <t xml:space="preserve">    ↳ Oignons émincés 4G</t>
  </si>
  <si>
    <t xml:space="preserve">    ↳ Poivrons verts rouges en lanières surgelés</t>
  </si>
  <si>
    <t xml:space="preserve">    ↳ Petits pois et jeunes carottes surgelés</t>
  </si>
  <si>
    <t xml:space="preserve">    ↳ Ail haché IQF</t>
  </si>
  <si>
    <t xml:space="preserve">    ↳ TOMATE ronde Maroc cat.I 67-82mm</t>
  </si>
  <si>
    <t xml:space="preserve">    ↳ CITRON Espagne cat.I 4(58-67mm)</t>
  </si>
  <si>
    <t xml:space="preserve">    ↳ Bouillon de volaille reconstitue (collectivite)</t>
  </si>
  <si>
    <t>Préparations de base collectivité</t>
  </si>
  <si>
    <t xml:space="preserve">        ↳ EAU</t>
  </si>
  <si>
    <t xml:space="preserve">        ↳ Bouillon de Volaille déshydraté (Knorr Professional)</t>
  </si>
  <si>
    <t xml:space="preserve">    ↳ Fumet de poisson reconstitue (collectivite)</t>
  </si>
  <si>
    <t xml:space="preserve">        ↳ Fumet de Poisson déshydraté (Knorr Professional)</t>
  </si>
  <si>
    <t xml:space="preserve">    ↳ Huile d'olive vierge pure</t>
  </si>
  <si>
    <t xml:space="preserve">    ↳ MARGARINE 60% MG 100% végétale pain 500g</t>
  </si>
  <si>
    <t xml:space="preserve">    ↳ Riz long indica étuvé sac 5kg</t>
  </si>
  <si>
    <t>Recette</t>
  </si>
  <si>
    <t>#</t>
  </si>
  <si>
    <t>Verbe</t>
  </si>
  <si>
    <t>Étape</t>
  </si>
  <si>
    <t>Précision technique</t>
  </si>
  <si>
    <t>Durée</t>
  </si>
  <si>
    <t>METTRE EN PLACE</t>
  </si>
  <si>
    <t>COUPER</t>
  </si>
  <si>
    <t>SAUTER</t>
  </si>
  <si>
    <t>38 min (cuisson)</t>
  </si>
  <si>
    <t>DRESSER</t>
  </si>
  <si>
    <t>Dresser et servir - Servir la paella a l assiette, accompagnee d un quartier de citron. Servir 2 morceaux de poulet par portion.</t>
  </si>
  <si>
    <t>Bouillon de volaille reconstitue (collectivite)</t>
  </si>
  <si>
    <t>DISSOUDRE</t>
  </si>
  <si>
    <t>Délayer la poudre dans l'eau froide en fouettant, puis porter à ébullition en remuant régulièrement.</t>
  </si>
  <si>
    <t>Fumet de poisson reconstitue (collectivite)</t>
  </si>
  <si>
    <t>Fiche technique — Paella Mixta</t>
  </si>
  <si>
    <t>Paella Mixta  00002544</t>
  </si>
  <si>
    <t>1.</t>
  </si>
  <si>
    <t>2.</t>
  </si>
  <si>
    <t>3.</t>
  </si>
  <si>
    <t>4.</t>
  </si>
  <si>
    <t>↳ Bouillon de volaille reconstitue (collectivite)  GRO-BOUIL-VOL</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</si>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</sst>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17.67287</v>
      </c>
    </row>
    <row r="12">
      <c r="A12" t="s" s="4">
        <v>16</v>
      </c>
      <c r="B12" s="5">
        <v>2.20910875</v>
      </c>
    </row>
    <row r="13">
      <c r="A13"/>
      <c r="B13"/>
    </row>
    <row r="14">
      <c r="A14" t="s" s="6">
        <v>17</v>
      </c>
      <c r="B14" t="s" s="6">
        <v>14</v>
      </c>
    </row>
    <row r="15">
      <c r="A15" t="s" s="6">
        <v>18</v>
      </c>
      <c r="B15" s="7">
        <v>17.67287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1.57</v>
      </c>
      <c r="E7" s="12">
        <f>D7*$B$2</f>
        <v>1.57</v>
      </c>
      <c r="F7" t="s">
        <v>34</v>
      </c>
      <c r="G7" s="5">
        <f>E7*0.003</f>
        <v>0.00471</v>
      </c>
    </row>
    <row r="8">
      <c r="A8" t="s">
        <v>35</v>
      </c>
      <c r="B8" t="s">
        <v>36</v>
      </c>
      <c r="C8" t="s">
        <v>37</v>
      </c>
      <c r="D8" s="10">
        <v>0.56</v>
      </c>
      <c r="E8" s="12">
        <f>D8*$B$2</f>
        <v>0.56</v>
      </c>
      <c r="F8" t="s">
        <v>38</v>
      </c>
      <c r="G8" s="5">
        <f>E8*2.71</f>
        <v>1.5176</v>
      </c>
    </row>
    <row r="9">
      <c r="A9" t="s">
        <v>39</v>
      </c>
      <c r="B9" t="s">
        <v>40</v>
      </c>
      <c r="C9" t="s">
        <v>41</v>
      </c>
      <c r="D9" s="10">
        <v>0.024</v>
      </c>
      <c r="E9" s="12">
        <f>D9*$B$2</f>
        <v>0.024</v>
      </c>
      <c r="F9" t="s">
        <v>38</v>
      </c>
      <c r="G9" s="5">
        <f>E9*0</f>
        <v>0</v>
      </c>
    </row>
    <row r="10">
      <c r="A10" t="s">
        <v>42</v>
      </c>
      <c r="B10" t="s">
        <v>43</v>
      </c>
      <c r="C10" t="s">
        <v>41</v>
      </c>
      <c r="D10" s="10">
        <v>0.006</v>
      </c>
      <c r="E10" s="12">
        <f>D10*$B$2</f>
        <v>0.006</v>
      </c>
      <c r="F10" t="s">
        <v>38</v>
      </c>
      <c r="G10" s="5">
        <f>E10*0</f>
        <v>0</v>
      </c>
    </row>
    <row r="11">
      <c r="A11" t="s">
        <v>44</v>
      </c>
      <c r="B11" t="s">
        <v>45</v>
      </c>
      <c r="C11" t="s">
        <v>46</v>
      </c>
      <c r="D11" s="10">
        <v>0.16</v>
      </c>
      <c r="E11" s="12">
        <f>D11*$B$2</f>
        <v>0.16</v>
      </c>
      <c r="F11" t="s">
        <v>34</v>
      </c>
      <c r="G11" s="5">
        <f>E11*5.8</f>
        <v>0.928</v>
      </c>
    </row>
    <row r="12">
      <c r="A12" t="s">
        <v>47</v>
      </c>
      <c r="B12" t="s">
        <v>48</v>
      </c>
      <c r="C12" t="s">
        <v>49</v>
      </c>
      <c r="D12" s="10">
        <v>0.08</v>
      </c>
      <c r="E12" s="12">
        <f>D12*$B$2</f>
        <v>0.08</v>
      </c>
      <c r="F12" t="s">
        <v>38</v>
      </c>
      <c r="G12" s="5">
        <f>E12*3.5</f>
        <v>0.28</v>
      </c>
    </row>
    <row r="13">
      <c r="A13" t="s">
        <v>50</v>
      </c>
      <c r="B13" t="s">
        <v>51</v>
      </c>
      <c r="C13" t="s">
        <v>52</v>
      </c>
      <c r="D13" s="10">
        <v>0.24</v>
      </c>
      <c r="E13" s="12">
        <f>D13*$B$2</f>
        <v>0.24</v>
      </c>
      <c r="F13" t="s">
        <v>38</v>
      </c>
      <c r="G13" s="5">
        <f>E13*1.8</f>
        <v>0.432</v>
      </c>
    </row>
    <row r="14">
      <c r="A14" t="s">
        <v>53</v>
      </c>
      <c r="B14" t="s">
        <v>54</v>
      </c>
      <c r="C14" t="s">
        <v>52</v>
      </c>
      <c r="D14" s="10">
        <v>0.32</v>
      </c>
      <c r="E14" s="12">
        <f>D14*$B$2</f>
        <v>0.32</v>
      </c>
      <c r="F14" t="s">
        <v>38</v>
      </c>
      <c r="G14" s="5">
        <f>E14*2.8</f>
        <v>0.896</v>
      </c>
    </row>
    <row r="15">
      <c r="A15" t="s">
        <v>55</v>
      </c>
      <c r="B15" t="s">
        <v>56</v>
      </c>
      <c r="C15" t="s">
        <v>57</v>
      </c>
      <c r="D15" s="10">
        <v>0.32</v>
      </c>
      <c r="E15" s="12">
        <f>D15*$B$2</f>
        <v>0.32</v>
      </c>
      <c r="F15" t="s">
        <v>38</v>
      </c>
      <c r="G15" s="5">
        <f>E15*4.32</f>
        <v>1.3824</v>
      </c>
    </row>
    <row r="16">
      <c r="A16" t="s">
        <v>58</v>
      </c>
      <c r="B16" t="s">
        <v>59</v>
      </c>
      <c r="C16" t="s">
        <v>60</v>
      </c>
      <c r="D16" s="10">
        <v>0.016</v>
      </c>
      <c r="E16" s="12">
        <f>D16*$B$2</f>
        <v>0.016</v>
      </c>
      <c r="F16" t="s">
        <v>38</v>
      </c>
      <c r="G16" s="5">
        <f>E16*9.26</f>
        <v>0.14816</v>
      </c>
    </row>
    <row r="17">
      <c r="A17" t="s">
        <v>61</v>
      </c>
      <c r="B17" t="s">
        <v>62</v>
      </c>
      <c r="C17" t="s">
        <v>60</v>
      </c>
      <c r="D17" s="10">
        <v>0.2</v>
      </c>
      <c r="E17" s="12">
        <f>D17*$B$2</f>
        <v>0.2</v>
      </c>
      <c r="F17" t="s">
        <v>38</v>
      </c>
      <c r="G17" s="5">
        <f>E17*4.18</f>
        <v>0.836</v>
      </c>
    </row>
    <row r="18">
      <c r="A18" t="s">
        <v>63</v>
      </c>
      <c r="B18" t="s">
        <v>64</v>
      </c>
      <c r="C18" t="s">
        <v>65</v>
      </c>
      <c r="D18" s="10">
        <v>0.16</v>
      </c>
      <c r="E18" s="12">
        <f>D18*$B$2</f>
        <v>0.16</v>
      </c>
      <c r="F18" t="s">
        <v>38</v>
      </c>
      <c r="G18" s="5">
        <f>E18*2.98</f>
        <v>0.4768</v>
      </c>
    </row>
    <row r="19">
      <c r="A19" t="s">
        <v>66</v>
      </c>
      <c r="B19" t="s">
        <v>67</v>
      </c>
      <c r="C19" t="s">
        <v>68</v>
      </c>
      <c r="D19" s="10">
        <v>1.2</v>
      </c>
      <c r="E19" s="12">
        <f>D19*$B$2</f>
        <v>1.2</v>
      </c>
      <c r="F19" t="s">
        <v>38</v>
      </c>
      <c r="G19" s="5">
        <f>E19*8.19</f>
        <v>9.828</v>
      </c>
    </row>
    <row r="20">
      <c r="A20" t="s">
        <v>69</v>
      </c>
      <c r="B20" t="s">
        <v>70</v>
      </c>
      <c r="C20" t="s">
        <v>71</v>
      </c>
      <c r="D20" s="10">
        <v>0.24</v>
      </c>
      <c r="E20" s="12">
        <f>D20*$B$2</f>
        <v>0.24</v>
      </c>
      <c r="F20" t="s">
        <v>38</v>
      </c>
      <c r="G20" s="5">
        <f>E20*3.93</f>
        <v>0.9432</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1.2</v>
      </c>
      <c r="E3" t="s">
        <v>38</v>
      </c>
      <c r="F3" t="s">
        <v>68</v>
      </c>
    </row>
    <row r="4">
      <c r="A4">
        <v>1</v>
      </c>
      <c r="B4" t="s">
        <v>81</v>
      </c>
      <c r="C4" t="s">
        <v>80</v>
      </c>
      <c r="D4" s="12">
        <v>0.24</v>
      </c>
      <c r="E4" t="s">
        <v>38</v>
      </c>
      <c r="F4" t="s">
        <v>71</v>
      </c>
    </row>
    <row r="5">
      <c r="A5">
        <v>1</v>
      </c>
      <c r="B5" t="s">
        <v>82</v>
      </c>
      <c r="C5" t="s">
        <v>80</v>
      </c>
      <c r="D5" s="12">
        <v>0.32</v>
      </c>
      <c r="E5" t="s">
        <v>38</v>
      </c>
      <c r="F5" t="s">
        <v>57</v>
      </c>
    </row>
    <row r="6">
      <c r="A6">
        <v>1</v>
      </c>
      <c r="B6" t="s">
        <v>83</v>
      </c>
      <c r="C6" t="s">
        <v>80</v>
      </c>
      <c r="D6" s="12">
        <v>0.2</v>
      </c>
      <c r="E6" t="s">
        <v>38</v>
      </c>
      <c r="F6" t="s">
        <v>60</v>
      </c>
    </row>
    <row r="7">
      <c r="A7">
        <v>1</v>
      </c>
      <c r="B7" t="s">
        <v>84</v>
      </c>
      <c r="C7" t="s">
        <v>80</v>
      </c>
      <c r="D7" s="12">
        <v>0.16</v>
      </c>
      <c r="E7" t="s">
        <v>38</v>
      </c>
      <c r="F7" t="s">
        <v>65</v>
      </c>
    </row>
    <row r="8">
      <c r="A8">
        <v>1</v>
      </c>
      <c r="B8" t="s">
        <v>85</v>
      </c>
      <c r="C8" t="s">
        <v>80</v>
      </c>
      <c r="D8" s="12">
        <v>0.016</v>
      </c>
      <c r="E8" t="s">
        <v>38</v>
      </c>
      <c r="F8" t="s">
        <v>60</v>
      </c>
    </row>
    <row r="9">
      <c r="A9">
        <v>1</v>
      </c>
      <c r="B9" t="s">
        <v>86</v>
      </c>
      <c r="C9" t="s">
        <v>80</v>
      </c>
      <c r="D9" s="12">
        <v>0.32</v>
      </c>
      <c r="E9" t="s">
        <v>38</v>
      </c>
      <c r="F9" t="s">
        <v>52</v>
      </c>
    </row>
    <row r="10">
      <c r="A10">
        <v>1</v>
      </c>
      <c r="B10" t="s">
        <v>87</v>
      </c>
      <c r="C10" t="s">
        <v>80</v>
      </c>
      <c r="D10" s="12">
        <v>0.24</v>
      </c>
      <c r="E10" t="s">
        <v>38</v>
      </c>
      <c r="F10" t="s">
        <v>52</v>
      </c>
    </row>
    <row r="11">
      <c r="A11">
        <v>1</v>
      </c>
      <c r="B11" t="s">
        <v>88</v>
      </c>
      <c r="C11" t="s">
        <v>77</v>
      </c>
      <c r="D11" s="12">
        <v>1.2</v>
      </c>
      <c r="E11" t="s">
        <v>34</v>
      </c>
      <c r="F11" t="s">
        <v>89</v>
      </c>
    </row>
    <row r="12">
      <c r="A12">
        <v>2</v>
      </c>
      <c r="B12" t="s">
        <v>90</v>
      </c>
      <c r="C12" t="s">
        <v>80</v>
      </c>
      <c r="D12" s="12">
        <v>1.176</v>
      </c>
      <c r="E12" t="s">
        <v>34</v>
      </c>
      <c r="F12" t="s">
        <v>33</v>
      </c>
    </row>
    <row r="13">
      <c r="A13">
        <v>2</v>
      </c>
      <c r="B13" t="s">
        <v>91</v>
      </c>
      <c r="C13" t="s">
        <v>80</v>
      </c>
      <c r="D13" s="12">
        <v>0.024</v>
      </c>
      <c r="E13" t="s">
        <v>38</v>
      </c>
      <c r="F13" t="s">
        <v>41</v>
      </c>
    </row>
    <row r="14">
      <c r="A14">
        <v>1</v>
      </c>
      <c r="B14" t="s">
        <v>92</v>
      </c>
      <c r="C14" t="s">
        <v>77</v>
      </c>
      <c r="D14" s="12">
        <v>0.4</v>
      </c>
      <c r="E14" t="s">
        <v>34</v>
      </c>
      <c r="F14" t="s">
        <v>89</v>
      </c>
    </row>
    <row r="15">
      <c r="A15">
        <v>2</v>
      </c>
      <c r="B15" t="s">
        <v>90</v>
      </c>
      <c r="C15" t="s">
        <v>80</v>
      </c>
      <c r="D15" s="12">
        <v>0.394</v>
      </c>
      <c r="E15" t="s">
        <v>34</v>
      </c>
      <c r="F15" t="s">
        <v>33</v>
      </c>
    </row>
    <row r="16">
      <c r="A16">
        <v>2</v>
      </c>
      <c r="B16" t="s">
        <v>93</v>
      </c>
      <c r="C16" t="s">
        <v>80</v>
      </c>
      <c r="D16" s="12">
        <v>0.006</v>
      </c>
      <c r="E16" t="s">
        <v>38</v>
      </c>
      <c r="F16" t="s">
        <v>41</v>
      </c>
    </row>
    <row r="17">
      <c r="A17">
        <v>1</v>
      </c>
      <c r="B17" t="s">
        <v>94</v>
      </c>
      <c r="C17" t="s">
        <v>80</v>
      </c>
      <c r="D17" s="12">
        <v>0.16</v>
      </c>
      <c r="E17" t="s">
        <v>34</v>
      </c>
      <c r="F17" t="s">
        <v>46</v>
      </c>
    </row>
    <row r="18">
      <c r="A18">
        <v>1</v>
      </c>
      <c r="B18" t="s">
        <v>95</v>
      </c>
      <c r="C18" t="s">
        <v>80</v>
      </c>
      <c r="D18" s="12">
        <v>0.08</v>
      </c>
      <c r="E18" t="s">
        <v>38</v>
      </c>
      <c r="F18" t="s">
        <v>49</v>
      </c>
    </row>
    <row r="19">
      <c r="A19">
        <v>1</v>
      </c>
      <c r="B19" t="s">
        <v>96</v>
      </c>
      <c r="C19" t="s">
        <v>80</v>
      </c>
      <c r="D19" s="12">
        <v>0.56</v>
      </c>
      <c r="E19" t="s">
        <v>38</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inlineStr" s="14">
        <is>
          <t>Mise en place du poste de travail - Verifier les DLC, peser les denrees, selectionner le materiel necessaire. Laver et desinfecter le materiel et le poste de travail.</t>
        </is>
      </c>
      <c r="E2" t="s" s="14"/>
      <c r="F2"/>
    </row>
    <row r="3">
      <c r="A3" t="s">
        <v>2</v>
      </c>
      <c r="B3">
        <v>2</v>
      </c>
      <c r="C3" t="s">
        <v>104</v>
      </c>
      <c r="D3" t="inlineStr" s="14">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t="s" s="14"/>
      <c r="F3"/>
    </row>
    <row r="4">
      <c r="A4" t="s">
        <v>2</v>
      </c>
      <c r="B4">
        <v>3</v>
      </c>
      <c r="C4" t="s">
        <v>105</v>
      </c>
      <c r="D4" t="inlineStr" s="14">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t="s" s="14"/>
      <c r="F4" t="s">
        <v>106</v>
      </c>
    </row>
    <row r="5">
      <c r="A5" t="s">
        <v>2</v>
      </c>
      <c r="B5">
        <v>4</v>
      </c>
      <c r="C5" t="s">
        <v>107</v>
      </c>
      <c r="D5" t="s" s="14">
        <v>108</v>
      </c>
      <c r="E5" t="s" s="14"/>
      <c r="F5"/>
    </row>
    <row r="6">
      <c r="A6" t="s">
        <v>109</v>
      </c>
      <c r="B6">
        <v>1</v>
      </c>
      <c r="C6" t="s">
        <v>110</v>
      </c>
      <c r="D6" t="s" s="14">
        <v>111</v>
      </c>
      <c r="E6" t="s" s="14"/>
      <c r="F6"/>
    </row>
    <row r="7">
      <c r="A7" t="s">
        <v>112</v>
      </c>
      <c r="B7">
        <v>1</v>
      </c>
      <c r="C7" t="s">
        <v>110</v>
      </c>
      <c r="D7" t="s" s="14">
        <v>111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113</v>
      </c>
      <c r="B1"/>
      <c r="C1"/>
      <c r="D1"/>
    </row>
    <row r="2">
      <c r="A2" t="str" s="15">
        <f>"00002544 · CUI.PLATS_COMPLETS · référence : "&amp;Besoins!B3&amp;" "&amp;Besoins!C3&amp;" · multiplicateur réglable sur la feuille ""Besoins"""</f>
        <v>00002544 · CUI.PLATS_COMPLETS · référence : 8 pc · multiplicateur réglable sur la feuille </v>
      </c>
      <c r="B2"/>
      <c r="C2"/>
      <c r="D2"/>
    </row>
    <row r="3">
      <c r="A3"/>
      <c r="B3"/>
      <c r="C3"/>
      <c r="D3"/>
    </row>
    <row r="4">
      <c r="A4" t="s" s="16">
        <v>114</v>
      </c>
      <c r="B4"/>
      <c r="C4"/>
      <c r="D4"/>
    </row>
    <row r="5">
      <c r="A5" t="s" s="17">
        <v>115</v>
      </c>
      <c r="B5" t="str" s="14">
        <f>"[METTRE EN PLACE] "&amp;Procedure!D2</f>
        <v>[METTRE EN PLACE] Mise en place du poste de travail - Verifier les DLC, peser les denrees, selectionner le materiel necessaire. Laver et desinfecter le materiel et le poste de travail.</v>
      </c>
      <c r="C5"/>
      <c r="D5"/>
    </row>
    <row r="6">
      <c r="A6" t="s" s="17">
        <v>116</v>
      </c>
      <c r="B6" t="str" s="14">
        <f>"[COUPER] "&amp;Procedure!D3</f>
        <v>[COUPER] 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v>
      </c>
      <c r="C6"/>
      <c r="D6"/>
    </row>
    <row r="7">
      <c r="A7" t="s" s="17">
        <v>117</v>
      </c>
      <c r="B7" t="str" s="14">
        <f>"[SAUTER] "&amp;Procedure!D4</f>
        <v>[SAUTER] 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v>
      </c>
      <c r="C7"/>
      <c r="D7"/>
    </row>
    <row r="8">
      <c r="A8" t="s" s="17">
        <v>118</v>
      </c>
      <c r="B8" t="str" s="14">
        <f>"[DRESSER] "&amp;Procedure!D5</f>
        <v>[DRESSER] Dresser et servir - Servir la paella a l assiette, accompagnee d un quartier de citron. Servir 2 morceaux de poulet par portion.</v>
      </c>
      <c r="C8"/>
      <c r="D8"/>
    </row>
    <row r="9">
      <c r="A9"/>
      <c r="B9"/>
      <c r="C9"/>
      <c r="D9"/>
    </row>
    <row r="10">
      <c r="A10" t="s" s="16">
        <v>119</v>
      </c>
      <c r="B10"/>
      <c r="C10"/>
      <c r="D10"/>
    </row>
    <row r="11">
      <c r="A11" t="s" s="17">
        <v>115</v>
      </c>
      <c r="B11" t="str" s="14">
        <f>"[DISSOUDRE] "&amp;Procedure!D6</f>
        <v>[DISSOUDRE] Délayer la poudre dans l'eau froide en fouettant, puis porter à ébullition en remuant régulièrement.</v>
      </c>
      <c r="C11"/>
      <c r="D11"/>
    </row>
    <row r="12">
      <c r="A12"/>
      <c r="B12"/>
      <c r="C12"/>
      <c r="D12"/>
    </row>
    <row r="13">
      <c r="A13" t="s" s="16">
        <v>120</v>
      </c>
      <c r="B13"/>
      <c r="C13"/>
      <c r="D13"/>
    </row>
    <row r="14">
      <c r="A14" t="s" s="17">
        <v>115</v>
      </c>
      <c r="B14" t="str" s="14">
        <f>"[DISSOUDRE] "&amp;Procedure!D7</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2">
    <mergeCell ref="A1:D1"/>
    <mergeCell ref="A2:D2"/>
    <mergeCell ref="A4:D4"/>
    <mergeCell ref="B5:D5"/>
    <mergeCell ref="B6:D6"/>
    <mergeCell ref="B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2026-08-01T00:41:13Z</dcterms:created>
  <dc:title>Paella Mixta</dc:title>
  <dc:subject/>
  <dc:creator>CUIS.web</dc:creator>
  <cp:lastModifiedBy/>
  <cp:keywords/>
  <dc:description>Export automatique — moteur récursif d'origine : Bernard Vandendaele</dc:description>
  <cp:category/>
  <dc:language>en-US</dc:language>
  <dcterms:modified xsi:type="dcterms:W3CDTF">2026-08-01T00:41:13Z</dcterms:modified>
  <cp:revision>1</cp:revision>
</cp:coreProperties>
</file>