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<sst xmlns="http://schemas.openxmlformats.org/spreadsheetml/2006/main" count="71" uniqueCount="71">
  <si>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</si>
  <si>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</si>
  <si>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</si>
  <si>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</si>
  <si>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</si>
  <si>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</si>
  <si>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</si>
  <si>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</si>
  <si>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</si>
  <si>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</si>
  <si>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</si>
  <si>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</si>
  <si>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ALC-COGNAC</t>
  </si>
  <si>
    <t>Cognac VS (flambé, sauce)</t>
  </si>
  <si>
    <t>Spiritueux et liqueurs cuisine</t>
  </si>
  <si>
    <t>lt</t>
  </si>
  <si>
    <t>VIN-BLANC-CUI</t>
  </si>
  <si>
    <t>Vin blanc sec de cuisson</t>
  </si>
  <si>
    <t>Vins et bières de cuisson</t>
  </si>
  <si>
    <t>EPI-POIVRE-VERT</t>
  </si>
  <si>
    <t>Poivre vert lyophilisé</t>
  </si>
  <si>
    <t>Épices en poudre et graines</t>
  </si>
  <si>
    <t>kg</t>
  </si>
  <si>
    <t>00POT_MP014</t>
  </si>
  <si>
    <t>Huile d'arachide</t>
  </si>
  <si>
    <t>Corps gras et huiles</t>
  </si>
  <si>
    <t>BEU-DOUX</t>
  </si>
  <si>
    <t>Beurre doux 82% MG plaquette</t>
  </si>
  <si>
    <t>Beurres et margarines</t>
  </si>
  <si>
    <t>CRE-FRAICHE-LI</t>
  </si>
  <si>
    <t>Crème fraîche liquide 15% MG allégée</t>
  </si>
  <si>
    <t>Crèmes fraîches et laitières</t>
  </si>
  <si>
    <t>Total</t>
  </si>
  <si>
    <t>Recette</t>
  </si>
  <si>
    <t>#</t>
  </si>
  <si>
    <t>Verbe</t>
  </si>
  <si>
    <t>Étape</t>
  </si>
  <si>
    <t>Précision technique</t>
  </si>
  <si>
    <t>Durée</t>
  </si>
  <si>
    <t>Magret de Canard au Poivre Vert</t>
  </si>
  <si>
    <t>METTRE EN PLACE</t>
  </si>
  <si>
    <t>Mettre en place le poste de travail - 5 min • Denrées, matériels de préparation, de cuisson et de dressage.</t>
  </si>
  <si>
    <t>5 min (cuisson)</t>
  </si>
  <si>
    <t>PARER</t>
  </si>
  <si>
    <t>10 min (prepa)</t>
  </si>
  <si>
    <t>ASSAISONNER</t>
  </si>
  <si>
    <t>10 min (cuisson)</t>
  </si>
  <si>
    <t>DÉGLACER</t>
  </si>
  <si>
    <t>15 min (prepa)</t>
  </si>
  <si>
    <t>DRESSER</t>
  </si>
  <si>
    <t>Niveau</t>
  </si>
  <si>
    <t>Composant</t>
  </si>
  <si>
    <t>Type</t>
  </si>
  <si>
    <t>Quantité (× multiplicateur, voir feuille Besoins)</t>
  </si>
  <si>
    <t>recette</t>
  </si>
  <si>
    <t xml:space="preserve">    ↳ Beurre doux 82% MG plaquette</t>
  </si>
  <si>
    <t>matiere</t>
  </si>
  <si>
    <t xml:space="preserve">    ↳ Huile d'arachide</t>
  </si>
  <si>
    <t xml:space="preserve">    ↳ Cognac VS (flambé, sauce)</t>
  </si>
  <si>
    <t xml:space="preserve">    ↳ Vin blanc sec de cuisson</t>
  </si>
  <si>
    <t xml:space="preserve">    ↳ Poivre vert lyophilisé</t>
  </si>
  <si>
    <t xml:space="preserve">    ↳ Crème fraîche liquide 15% MG allégée</t>
  </si>
  <si>
    <t>Fiche technique — Magret de Canard au Poivre Vert</t>
  </si>
  <si>
    <t>Magret de Canard au Poivre Vert  00002541</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</si>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</sst>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0.005</v>
      </c>
      <c r="E7" s="6">
        <f>D7*$B$2</f>
        <v>0.005</v>
      </c>
      <c r="F7" t="s">
        <v>15</v>
      </c>
      <c r="G7" s="8">
        <f>E7*28</f>
        <v>0.14</v>
      </c>
    </row>
    <row r="8">
      <c r="A8" t="s">
        <v>16</v>
      </c>
      <c r="B8" t="s">
        <v>17</v>
      </c>
      <c r="C8" t="s">
        <v>18</v>
      </c>
      <c r="D8" s="4">
        <v>0.013</v>
      </c>
      <c r="E8" s="6">
        <f>D8*$B$2</f>
        <v>0.013</v>
      </c>
      <c r="F8" t="s">
        <v>15</v>
      </c>
      <c r="G8" s="8">
        <f>E8*2.8</f>
        <v>0.0364</v>
      </c>
    </row>
    <row r="9">
      <c r="A9" t="s">
        <v>19</v>
      </c>
      <c r="B9" t="s">
        <v>20</v>
      </c>
      <c r="C9" t="s">
        <v>21</v>
      </c>
      <c r="D9" s="4">
        <v>0.01</v>
      </c>
      <c r="E9" s="6">
        <f>D9*$B$2</f>
        <v>0.01</v>
      </c>
      <c r="F9" t="s">
        <v>22</v>
      </c>
      <c r="G9" s="8">
        <f>E9*28</f>
        <v>0.28</v>
      </c>
    </row>
    <row r="10">
      <c r="A10" t="s">
        <v>23</v>
      </c>
      <c r="B10" t="s">
        <v>24</v>
      </c>
      <c r="C10" t="s">
        <v>25</v>
      </c>
      <c r="D10" s="4">
        <v>0.003</v>
      </c>
      <c r="E10" s="6">
        <f>D10*$B$2</f>
        <v>0.003</v>
      </c>
      <c r="F10" t="s">
        <v>15</v>
      </c>
      <c r="G10" s="8">
        <f>E10*4.5</f>
        <v>0.0135</v>
      </c>
    </row>
    <row r="11">
      <c r="A11" t="s">
        <v>26</v>
      </c>
      <c r="B11" t="s">
        <v>27</v>
      </c>
      <c r="C11" t="s">
        <v>28</v>
      </c>
      <c r="D11" s="4">
        <v>0.003</v>
      </c>
      <c r="E11" s="6">
        <f>D11*$B$2</f>
        <v>0.003</v>
      </c>
      <c r="F11" t="s">
        <v>22</v>
      </c>
      <c r="G11" s="8">
        <f>E11*5.2</f>
        <v>0.0156</v>
      </c>
    </row>
    <row r="12">
      <c r="A12" t="s">
        <v>29</v>
      </c>
      <c r="B12" t="s">
        <v>30</v>
      </c>
      <c r="C12" t="s">
        <v>31</v>
      </c>
      <c r="D12" s="4">
        <v>0.013</v>
      </c>
      <c r="E12" s="6">
        <f>D12*$B$2</f>
        <v>0.013</v>
      </c>
      <c r="F12" t="s">
        <v>15</v>
      </c>
      <c r="G12" s="8">
        <f>E12*2.2</f>
        <v>0.0286</v>
      </c>
    </row>
    <row r="13">
      <c r="A13"/>
      <c r="B13"/>
      <c r="C13"/>
      <c r="D13"/>
      <c r="E13"/>
      <c r="F13" t="s" s="9">
        <v>32</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s" s="11">
        <v>41</v>
      </c>
      <c r="E2" t="s" s="11"/>
      <c r="F2" t="s">
        <v>42</v>
      </c>
    </row>
    <row r="3">
      <c r="A3" t="s">
        <v>39</v>
      </c>
      <c r="B3">
        <v>2</v>
      </c>
      <c r="C3" t="s">
        <v>43</v>
      </c>
      <c r="D3" t="inlineStr" s="11">
        <is>
          <t>Préparer les magrets - 10 min (voir p. 253) • Les parer, les dénerver, supprimer tous les éventuels vaisseaux sanguins. • Les arrondir en parant et en supprimant un peu de graisse, quadriller (inciser) le reste en veillant à ne pas atteindre la chair.</t>
        </is>
      </c>
      <c r="E3" t="s" s="11"/>
      <c r="F3" t="s">
        <v>44</v>
      </c>
    </row>
    <row r="4">
      <c r="A4" t="s">
        <v>39</v>
      </c>
      <c r="B4">
        <v>3</v>
      </c>
      <c r="C4" t="s">
        <v>45</v>
      </c>
      <c r="D4" t="inlineStr" s="11">
        <is>
          <t>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t>
        </is>
      </c>
      <c r="E4" t="s" s="11"/>
      <c r="F4" t="s">
        <v>46</v>
      </c>
    </row>
    <row r="5">
      <c r="A5" t="s">
        <v>39</v>
      </c>
      <c r="B5">
        <v>4</v>
      </c>
      <c r="C5" t="s">
        <v>47</v>
      </c>
      <c r="D5" t="inlineStr" s="11">
        <is>
          <t>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t>
        </is>
      </c>
      <c r="E5" t="s" s="11"/>
      <c r="F5" t="s">
        <v>48</v>
      </c>
    </row>
    <row r="6">
      <c r="A6" t="s">
        <v>39</v>
      </c>
      <c r="B6">
        <v>5</v>
      </c>
      <c r="C6" t="s">
        <v>49</v>
      </c>
      <c r="D6" t="inlineStr" s="11">
        <is>
          <t>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t>
        </is>
      </c>
      <c r="E6" t="s" s="11"/>
      <c r="F6" t="s">
        <v>42</v>
      </c>
    </row>
    <row r="7">
      <c r="A7" t="s">
        <v>39</v>
      </c>
      <c r="B7">
        <v>6</v>
      </c>
      <c r="C7" t="s">
        <v>49</v>
      </c>
      <c r="D7" t="inlineStr" s="11">
        <is>
          <t>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t>
        </is>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50</v>
      </c>
      <c r="B1" t="s" s="7">
        <v>51</v>
      </c>
      <c r="C1" t="s" s="7">
        <v>52</v>
      </c>
      <c r="D1" t="s" s="7">
        <v>53</v>
      </c>
      <c r="E1" t="s" s="7">
        <v>10</v>
      </c>
    </row>
    <row r="2">
      <c r="A2">
        <v>0</v>
      </c>
      <c r="B2" t="s">
        <v>39</v>
      </c>
      <c r="C2" t="s">
        <v>54</v>
      </c>
      <c r="D2" s="6">
        <f>'Besoins'!$B$2*8</f>
        <v>8</v>
      </c>
      <c r="E2" t="s">
        <v>3</v>
      </c>
    </row>
    <row r="3">
      <c r="A3">
        <v>1</v>
      </c>
      <c r="B3" t="s">
        <v>55</v>
      </c>
      <c r="C3" t="s">
        <v>56</v>
      </c>
      <c r="D3" s="6">
        <f>'Besoins'!$B$2*0.003</f>
        <v>0.003</v>
      </c>
      <c r="E3" t="s">
        <v>22</v>
      </c>
    </row>
    <row r="4">
      <c r="A4">
        <v>1</v>
      </c>
      <c r="B4" t="s">
        <v>57</v>
      </c>
      <c r="C4" t="s">
        <v>56</v>
      </c>
      <c r="D4" s="6">
        <f>'Besoins'!$B$2*0.003</f>
        <v>0.003</v>
      </c>
      <c r="E4" t="s">
        <v>15</v>
      </c>
    </row>
    <row r="5">
      <c r="A5">
        <v>1</v>
      </c>
      <c r="B5" t="s">
        <v>58</v>
      </c>
      <c r="C5" t="s">
        <v>56</v>
      </c>
      <c r="D5" s="6">
        <f>'Besoins'!$B$2*0.005</f>
        <v>0.005</v>
      </c>
      <c r="E5" t="s">
        <v>15</v>
      </c>
    </row>
    <row r="6">
      <c r="A6">
        <v>1</v>
      </c>
      <c r="B6" t="s">
        <v>59</v>
      </c>
      <c r="C6" t="s">
        <v>56</v>
      </c>
      <c r="D6" s="6">
        <f>'Besoins'!$B$2*0.013</f>
        <v>0.013</v>
      </c>
      <c r="E6" t="s">
        <v>15</v>
      </c>
    </row>
    <row r="7">
      <c r="A7">
        <v>1</v>
      </c>
      <c r="B7" t="s">
        <v>60</v>
      </c>
      <c r="C7" t="s">
        <v>56</v>
      </c>
      <c r="D7" s="6">
        <f>'Besoins'!$B$2*0.01</f>
        <v>0.01</v>
      </c>
      <c r="E7" t="s">
        <v>22</v>
      </c>
    </row>
    <row r="8">
      <c r="A8">
        <v>1</v>
      </c>
      <c r="B8" t="s">
        <v>61</v>
      </c>
      <c r="C8" t="s">
        <v>56</v>
      </c>
      <c r="D8" s="6">
        <f>'Besoins'!$B$2*0.013</f>
        <v>0.013</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62</v>
      </c>
      <c r="B1"/>
      <c r="C1"/>
      <c r="D1"/>
    </row>
    <row r="2">
      <c r="A2" t="str" s="12">
        <f>"00002541 · CUI.PLATS_VOLAILLES · référence : "&amp;Besoins!B3&amp;" "&amp;Besoins!C3&amp;" · multiplicateur réglable sur la feuille ""Besoins"""</f>
        <v>00002541 · CUI.PLATS_VOLAILLES · référence : 8 pc · multiplicateur réglable sur la feuille </v>
      </c>
      <c r="B2"/>
      <c r="C2"/>
      <c r="D2"/>
    </row>
    <row r="3">
      <c r="A3"/>
      <c r="B3"/>
      <c r="C3"/>
      <c r="D3"/>
    </row>
    <row r="4">
      <c r="A4" t="s" s="13">
        <v>63</v>
      </c>
      <c r="B4"/>
      <c r="C4"/>
      <c r="D4"/>
    </row>
    <row r="5">
      <c r="A5" t="s" s="14">
        <v>64</v>
      </c>
      <c r="B5" t="str" s="11">
        <f>"[METTRE EN PLACE] "&amp;Procedure!D2</f>
        <v>[METTRE EN PLACE] Mettre en place le poste de travail - 5 min • Denrées, matériels de préparation, de cuisson et de dressage.</v>
      </c>
      <c r="C5"/>
      <c r="D5"/>
    </row>
    <row r="6">
      <c r="A6" t="s" s="14">
        <v>65</v>
      </c>
      <c r="B6" t="str" s="11">
        <f>"[PARER] "&amp;Procedure!D3</f>
        <v>[PARER] Préparer les magrets - 10 min (voir p. 253) • Les parer, les dénerver, supprimer tous les éventuels vaisseaux sanguins. • Les arrondir en parant et en supprimant un peu de graisse, quadriller (inciser) le reste en veillant à ne pas atteindre la chair.</v>
      </c>
      <c r="C6"/>
      <c r="D6"/>
    </row>
    <row r="7">
      <c r="A7" t="s" s="14">
        <v>66</v>
      </c>
      <c r="B7" t="str" s="11">
        <f>"[ASSAISONNER] "&amp;Procedure!D4</f>
        <v>[ASSAISONNER] 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v>
      </c>
      <c r="C7"/>
      <c r="D7"/>
    </row>
    <row r="8">
      <c r="A8" t="s" s="14">
        <v>67</v>
      </c>
      <c r="B8" t="str" s="11">
        <f>"[DÉGLACER] "&amp;Procedure!D5</f>
        <v>[DÉGLACER] 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v>
      </c>
      <c r="C8"/>
      <c r="D8"/>
    </row>
    <row r="9">
      <c r="A9" t="s" s="14">
        <v>68</v>
      </c>
      <c r="B9" t="str" s="11">
        <f>"[DRESSER] "&amp;Procedure!D6</f>
        <v>[DRESSER] 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v>
      </c>
      <c r="C9"/>
      <c r="D9"/>
    </row>
    <row r="10">
      <c r="A10" t="s" s="14">
        <v>69</v>
      </c>
      <c r="B10" t="str" s="11">
        <f>"[DRESSER] "&amp;Procedure!D7</f>
        <v>[DRESSER] 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v>
      </c>
      <c r="C10"/>
      <c r="D10"/>
    </row>
    <row r="11">
      <c r="A11"/>
      <c r="B11"/>
      <c r="C11"/>
      <c r="D11"/>
    </row>
    <row r="12">
      <c r="A12" t="s" s="15">
        <v>70</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2026-09-15T13:23:55Z</dcterms:created>
  <dc:title>Magret de Canard au Poivre Vert</dc:title>
  <dc:subject/>
  <dc:creator>CUIS.web</dc:creator>
  <cp:lastModifiedBy/>
  <cp:keywords/>
  <dc:description>Export automatique — moteur récursif d'origine : Bernard Vandendaele</dc:description>
  <cp:category/>
  <dc:language>en-US</dc:language>
  <dcterms:modified xsi:type="dcterms:W3CDTF">2026-09-15T13:23:55Z</dcterms:modified>
  <cp:revision>1</cp:revision>
</cp:coreProperties>
</file>