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<sst xmlns="http://schemas.openxmlformats.org/spreadsheetml/2006/main" count="123" uniqueCount="123">
  <si>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</si>
  <si>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</si>
  <si>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Aiguillette de Bœuf Braisée Bourgeoise</t>
  </si>
  <si>
    <t>Code</t>
  </si>
  <si>
    <t>00002517</t>
  </si>
  <si>
    <t>Classe</t>
  </si>
  <si>
    <t>Bœuf (CUI.PV.BOEUF)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</si>
  <si>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</si>
  <si>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</si>
  <si>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</si>
  <si>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</si>
  <si>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</si>
  <si>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</si>
  <si>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</si>
  <si>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</si>
  <si>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</si>
  <si>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</si>
  <si>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</si>
  <si>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</si>
  <si>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</si>
  <si>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11:10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</si>
  <si>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</si>
  <si>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</si>
  <si>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</si>
  <si>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</si>
  <si>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</si>
  <si>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</si>
  <si>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</si>
  <si>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</si>
  <si>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</si>
  <si>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</si>
  <si>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</si>
  <si>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</si>
  <si>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</si>
  <si>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lt</t>
  </si>
  <si>
    <t>VIN-BLANC-CUI</t>
  </si>
  <si>
    <t>Vin blanc sec de cuisson</t>
  </si>
  <si>
    <t>Vins et bières de cuisson</t>
  </si>
  <si>
    <t>RNM100732</t>
  </si>
  <si>
    <t>Poitrine fumée n°1</t>
  </si>
  <si>
    <t>Charcuterie</t>
  </si>
  <si>
    <t>kg</t>
  </si>
  <si>
    <t>00000061</t>
  </si>
  <si>
    <t>EAU</t>
  </si>
  <si>
    <t>Matières diverses (à trier)</t>
  </si>
  <si>
    <t>HER-BOUQUET-G</t>
  </si>
  <si>
    <t>Bouquet garni sachet dose</t>
  </si>
  <si>
    <t>Herbes aromatiques séchées</t>
  </si>
  <si>
    <t>KNORR-FBLIE-STD</t>
  </si>
  <si>
    <t>Fonds Brun Lié (Knorr Professional)</t>
  </si>
  <si>
    <t>Fonds déshydratés et poudres</t>
  </si>
  <si>
    <t>00POT_MP014</t>
  </si>
  <si>
    <t>Huile d'arachide</t>
  </si>
  <si>
    <t>Corps gras et huiles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</si>
  <si>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</si>
  <si>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</si>
  <si>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</si>
  <si>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</si>
  <si>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</si>
  <si>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</si>
  <si>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RNM27820123</t>
  </si>
  <si>
    <t>OIGNON jaune France cat.I 60-80mm</t>
  </si>
  <si>
    <t>RNM57226340</t>
  </si>
  <si>
    <t>PERSIL frisé U.E. botte</t>
  </si>
  <si>
    <t>bte</t>
  </si>
  <si>
    <t>RNMS00812</t>
  </si>
  <si>
    <t>Ail haché IQF</t>
  </si>
  <si>
    <t>Légumes surgelés</t>
  </si>
  <si>
    <t>RNMS00786</t>
  </si>
  <si>
    <t>Petits oignons blancs surgelés</t>
  </si>
  <si>
    <t>Pommes de terre surgelées</t>
  </si>
  <si>
    <t>Total</t>
  </si>
  <si>
    <t>Niveau</t>
  </si>
  <si>
    <t>Composant</t>
  </si>
  <si>
    <t>Type</t>
  </si>
  <si>
    <t>Quantité (pour 8 pc)</t>
  </si>
  <si>
    <t>recette</t>
  </si>
  <si>
    <t>Bœuf</t>
  </si>
  <si>
    <t xml:space="preserve">    ↳ Huile d'arachide</t>
  </si>
  <si>
    <t>matiere</t>
  </si>
  <si>
    <t xml:space="preserve">    ↳ Poitrine fumée n°1</t>
  </si>
  <si>
    <t xml:space="preserve">    ↳ Cognac VS (flambé, sauce)</t>
  </si>
  <si>
    <t xml:space="preserve">    ↳ PERSIL frisé U.E. botte</t>
  </si>
  <si>
    <t xml:space="preserve">    ↳ CAROTTE France extra colis 12kg</t>
  </si>
  <si>
    <t xml:space="preserve">    ↳ OIGNON jaune France cat.I 60-80mm</t>
  </si>
  <si>
    <t xml:space="preserve">    ↳ Vin blanc sec de cuisson</t>
  </si>
  <si>
    <t xml:space="preserve">    ↳ Bouquet garni sachet dose</t>
  </si>
  <si>
    <t xml:space="preserve">    ↳ Ail haché IQF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</si>
  <si>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</si>
  <si>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</si>
  <si>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</si>
  <si>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</si>
  <si>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Petits oignons blancs surgelés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</si>
  <si>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</si>
  <si>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</si>
  <si>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</si>
  <si>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</si>
  <si>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</si>
  <si>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</si>
  <si>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</si>
  <si>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</si>
  <si>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</si>
  <si>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</si>
  <si>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PRÉPARER</t>
  </si>
  <si>
    <t>5 min (repos)</t>
  </si>
  <si>
    <t>30 min (cuisson)</t>
  </si>
  <si>
    <t>185 min (repos)</t>
  </si>
  <si>
    <t>MARQUER</t>
  </si>
  <si>
    <t>83 min (cuisson)</t>
  </si>
  <si>
    <t>DÉCANTER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</si>
  <si>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</si>
  <si>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</si>
  <si>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</si>
  <si>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Aiguillette de Bœuf Braisée Bourgeoise</t>
  </si>
  <si>
    <t>Aiguillette de Bœuf Braisée Bourgeoise  00002517</t>
  </si>
  <si>
    <t>1.</t>
  </si>
  <si>
    <t>2.</t>
  </si>
  <si>
    <t>3.</t>
  </si>
  <si>
    <t>4.</t>
  </si>
  <si>
    <t>5.</t>
  </si>
  <si>
    <t>6.</t>
  </si>
  <si>
    <t>7.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</si>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</sst>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2.868961</v>
      </c>
    </row>
    <row r="12">
      <c r="A12" t="s" s="4">
        <v>16</v>
      </c>
      <c r="B12" s="5">
        <v>0.358620125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2.868961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0.003</v>
      </c>
      <c r="E7" s="12">
        <f>D7*$B$2</f>
        <v>0.003</v>
      </c>
      <c r="F7" t="s">
        <v>34</v>
      </c>
      <c r="G7" s="5">
        <f>E7*28</f>
        <v>0.084</v>
      </c>
    </row>
    <row r="8">
      <c r="A8" t="s">
        <v>35</v>
      </c>
      <c r="B8" t="s">
        <v>36</v>
      </c>
      <c r="C8" t="s">
        <v>37</v>
      </c>
      <c r="D8" s="10">
        <v>0.125</v>
      </c>
      <c r="E8" s="12">
        <f>D8*$B$2</f>
        <v>0.125</v>
      </c>
      <c r="F8" t="s">
        <v>34</v>
      </c>
      <c r="G8" s="5">
        <f>E8*2.8</f>
        <v>0.35</v>
      </c>
    </row>
    <row r="9">
      <c r="A9" t="s">
        <v>38</v>
      </c>
      <c r="B9" t="s">
        <v>39</v>
      </c>
      <c r="C9" t="s">
        <v>40</v>
      </c>
      <c r="D9" s="10">
        <v>0.038</v>
      </c>
      <c r="E9" s="12">
        <f>D9*$B$2</f>
        <v>0.038</v>
      </c>
      <c r="F9" t="s">
        <v>41</v>
      </c>
      <c r="G9" s="5">
        <f>E9*10.69</f>
        <v>0.40622</v>
      </c>
    </row>
    <row r="10">
      <c r="A10" t="s" s="3">
        <v>42</v>
      </c>
      <c r="B10" t="s">
        <v>43</v>
      </c>
      <c r="C10" t="s">
        <v>44</v>
      </c>
      <c r="D10" s="10">
        <v>0.117</v>
      </c>
      <c r="E10" s="12">
        <f>D10*$B$2</f>
        <v>0.117</v>
      </c>
      <c r="F10" t="s">
        <v>34</v>
      </c>
      <c r="G10" s="5">
        <f>E10*0.003</f>
        <v>0.000351</v>
      </c>
    </row>
    <row r="11">
      <c r="A11" t="s">
        <v>45</v>
      </c>
      <c r="B11" t="s">
        <v>46</v>
      </c>
      <c r="C11" t="s">
        <v>47</v>
      </c>
      <c r="D11" s="10">
        <v>0.125</v>
      </c>
      <c r="E11" s="12">
        <f>D11*$B$2</f>
        <v>0.125</v>
      </c>
      <c r="F11" t="s">
        <v>41</v>
      </c>
      <c r="G11" s="5">
        <f>E11*14</f>
        <v>1.75</v>
      </c>
    </row>
    <row r="12">
      <c r="A12" t="s">
        <v>48</v>
      </c>
      <c r="B12" t="s">
        <v>49</v>
      </c>
      <c r="C12" t="s">
        <v>50</v>
      </c>
      <c r="D12" s="10">
        <v>0.003</v>
      </c>
      <c r="E12" s="12">
        <f>D12*$B$2</f>
        <v>0.003</v>
      </c>
      <c r="F12" t="s">
        <v>41</v>
      </c>
      <c r="G12" s="5">
        <f>E12*0</f>
        <v>0</v>
      </c>
    </row>
    <row r="13">
      <c r="A13" t="s">
        <v>51</v>
      </c>
      <c r="B13" t="s">
        <v>52</v>
      </c>
      <c r="C13" t="s">
        <v>53</v>
      </c>
      <c r="D13" s="10">
        <v>0.01</v>
      </c>
      <c r="E13" s="12">
        <f>D13*$B$2</f>
        <v>0.01</v>
      </c>
      <c r="F13" t="s">
        <v>34</v>
      </c>
      <c r="G13" s="5">
        <f>E13*4.5</f>
        <v>0.045</v>
      </c>
    </row>
    <row r="14">
      <c r="A14" t="s">
        <v>54</v>
      </c>
      <c r="B14" t="s">
        <v>55</v>
      </c>
      <c r="C14" t="s">
        <v>56</v>
      </c>
      <c r="D14" s="10">
        <v>0.005</v>
      </c>
      <c r="E14" s="12">
        <f>D14*$B$2</f>
        <v>0.005</v>
      </c>
      <c r="F14" t="s">
        <v>41</v>
      </c>
      <c r="G14" s="5">
        <f>E14*5.2</f>
        <v>0.026</v>
      </c>
    </row>
    <row r="15">
      <c r="A15" t="s">
        <v>57</v>
      </c>
      <c r="B15" t="s">
        <v>58</v>
      </c>
      <c r="C15" t="s">
        <v>59</v>
      </c>
      <c r="D15" s="10">
        <v>0.025</v>
      </c>
      <c r="E15" s="12">
        <f>D15*$B$2</f>
        <v>0.025</v>
      </c>
      <c r="F15" t="s">
        <v>41</v>
      </c>
      <c r="G15" s="5">
        <f>E15*1.1</f>
        <v>0.0275</v>
      </c>
    </row>
    <row r="16">
      <c r="A16" t="s">
        <v>60</v>
      </c>
      <c r="B16" t="s">
        <v>61</v>
      </c>
      <c r="C16" t="s">
        <v>59</v>
      </c>
      <c r="D16" s="10">
        <v>0.025</v>
      </c>
      <c r="E16" s="12">
        <f>D16*$B$2</f>
        <v>0.025</v>
      </c>
      <c r="F16" t="s">
        <v>41</v>
      </c>
      <c r="G16" s="5">
        <f>E16*0.4</f>
        <v>0.01</v>
      </c>
    </row>
    <row r="17">
      <c r="A17" t="s">
        <v>62</v>
      </c>
      <c r="B17" t="s">
        <v>63</v>
      </c>
      <c r="C17" t="s">
        <v>59</v>
      </c>
      <c r="D17" s="10">
        <v>0.003</v>
      </c>
      <c r="E17" s="12">
        <f>D17*$B$2</f>
        <v>0.003</v>
      </c>
      <c r="F17" t="s">
        <v>64</v>
      </c>
      <c r="G17" s="5">
        <f>E17*4.5</f>
        <v>0.0135</v>
      </c>
    </row>
    <row r="18">
      <c r="A18" t="s">
        <v>65</v>
      </c>
      <c r="B18" t="s">
        <v>66</v>
      </c>
      <c r="C18" t="s">
        <v>67</v>
      </c>
      <c r="D18" s="10">
        <v>0.004</v>
      </c>
      <c r="E18" s="12">
        <f>D18*$B$2</f>
        <v>0.004</v>
      </c>
      <c r="F18" t="s">
        <v>41</v>
      </c>
      <c r="G18" s="5">
        <f>E18*9.26</f>
        <v>0.03704</v>
      </c>
    </row>
    <row r="19">
      <c r="A19" t="s">
        <v>68</v>
      </c>
      <c r="B19" t="s">
        <v>69</v>
      </c>
      <c r="C19" t="s">
        <v>70</v>
      </c>
      <c r="D19" s="10">
        <v>0.031</v>
      </c>
      <c r="E19" s="12">
        <f>D19*$B$2</f>
        <v>0.031</v>
      </c>
      <c r="F19" t="s">
        <v>41</v>
      </c>
      <c r="G19" s="5">
        <f>E19*3.85</f>
        <v>0.11935</v>
      </c>
    </row>
    <row r="20">
      <c r="A20"/>
      <c r="B20"/>
      <c r="C20"/>
      <c r="D20"/>
      <c r="E20"/>
      <c r="F20" t="s" s="4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76</v>
      </c>
      <c r="D2" s="12">
        <v>8</v>
      </c>
      <c r="E2" t="s">
        <v>24</v>
      </c>
      <c r="F2" t="s">
        <v>77</v>
      </c>
    </row>
    <row r="3">
      <c r="A3">
        <v>1</v>
      </c>
      <c r="B3" t="s">
        <v>78</v>
      </c>
      <c r="C3" t="s">
        <v>79</v>
      </c>
      <c r="D3" s="12">
        <v>0.01</v>
      </c>
      <c r="E3" t="s">
        <v>34</v>
      </c>
      <c r="F3" t="s">
        <v>53</v>
      </c>
    </row>
    <row r="4">
      <c r="A4">
        <v>1</v>
      </c>
      <c r="B4" t="s">
        <v>80</v>
      </c>
      <c r="C4" t="s">
        <v>79</v>
      </c>
      <c r="D4" s="12">
        <v>0.038</v>
      </c>
      <c r="E4" t="s">
        <v>41</v>
      </c>
      <c r="F4" t="s">
        <v>40</v>
      </c>
    </row>
    <row r="5">
      <c r="A5">
        <v>1</v>
      </c>
      <c r="B5" t="s">
        <v>81</v>
      </c>
      <c r="C5" t="s">
        <v>79</v>
      </c>
      <c r="D5" s="12">
        <v>0.003</v>
      </c>
      <c r="E5" t="s">
        <v>34</v>
      </c>
      <c r="F5" t="s">
        <v>33</v>
      </c>
    </row>
    <row r="6">
      <c r="A6">
        <v>1</v>
      </c>
      <c r="B6" t="s">
        <v>82</v>
      </c>
      <c r="C6" t="s">
        <v>79</v>
      </c>
      <c r="D6" s="12">
        <v>0.003</v>
      </c>
      <c r="E6" t="s">
        <v>41</v>
      </c>
      <c r="F6" t="s">
        <v>59</v>
      </c>
    </row>
    <row r="7">
      <c r="A7">
        <v>1</v>
      </c>
      <c r="B7" t="s">
        <v>83</v>
      </c>
      <c r="C7" t="s">
        <v>79</v>
      </c>
      <c r="D7" s="12">
        <v>0.025</v>
      </c>
      <c r="E7" t="s">
        <v>41</v>
      </c>
      <c r="F7" t="s">
        <v>59</v>
      </c>
    </row>
    <row r="8">
      <c r="A8">
        <v>1</v>
      </c>
      <c r="B8" t="s">
        <v>84</v>
      </c>
      <c r="C8" t="s">
        <v>79</v>
      </c>
      <c r="D8" s="12">
        <v>0.025</v>
      </c>
      <c r="E8" t="s">
        <v>41</v>
      </c>
      <c r="F8" t="s">
        <v>59</v>
      </c>
    </row>
    <row r="9">
      <c r="A9">
        <v>1</v>
      </c>
      <c r="B9" t="s">
        <v>85</v>
      </c>
      <c r="C9" t="s">
        <v>79</v>
      </c>
      <c r="D9" s="12">
        <v>0.125</v>
      </c>
      <c r="E9" t="s">
        <v>34</v>
      </c>
      <c r="F9" t="s">
        <v>37</v>
      </c>
    </row>
    <row r="10">
      <c r="A10">
        <v>1</v>
      </c>
      <c r="B10" t="s">
        <v>86</v>
      </c>
      <c r="C10" t="s">
        <v>79</v>
      </c>
      <c r="D10" s="12">
        <v>0.125</v>
      </c>
      <c r="E10" t="s">
        <v>24</v>
      </c>
      <c r="F10" t="s">
        <v>47</v>
      </c>
    </row>
    <row r="11">
      <c r="A11">
        <v>1</v>
      </c>
      <c r="B11" t="s">
        <v>87</v>
      </c>
      <c r="C11" t="s">
        <v>79</v>
      </c>
      <c r="D11" s="12">
        <v>0.004</v>
      </c>
      <c r="E11" t="s">
        <v>41</v>
      </c>
      <c r="F11" t="s">
        <v>67</v>
      </c>
    </row>
    <row r="12">
      <c r="A12">
        <v>1</v>
      </c>
      <c r="B12" t="s">
        <v>88</v>
      </c>
      <c r="C12" t="s">
        <v>76</v>
      </c>
      <c r="D12" s="12">
        <v>0.12</v>
      </c>
      <c r="E12" t="s">
        <v>34</v>
      </c>
      <c r="F12" t="s">
        <v>89</v>
      </c>
    </row>
    <row r="13">
      <c r="A13">
        <v>2</v>
      </c>
      <c r="B13" t="s">
        <v>90</v>
      </c>
      <c r="C13" t="s">
        <v>79</v>
      </c>
      <c r="D13" s="12">
        <v>0.117</v>
      </c>
      <c r="E13" t="s">
        <v>34</v>
      </c>
      <c r="F13" t="s">
        <v>44</v>
      </c>
    </row>
    <row r="14">
      <c r="A14">
        <v>2</v>
      </c>
      <c r="B14" t="s">
        <v>91</v>
      </c>
      <c r="C14" t="s">
        <v>79</v>
      </c>
      <c r="D14" s="12">
        <v>0.003</v>
      </c>
      <c r="E14" t="s">
        <v>41</v>
      </c>
      <c r="F14" t="s">
        <v>50</v>
      </c>
    </row>
    <row r="15">
      <c r="A15">
        <v>1</v>
      </c>
      <c r="B15" t="s">
        <v>92</v>
      </c>
      <c r="C15" t="s">
        <v>79</v>
      </c>
      <c r="D15" s="12">
        <v>0.031</v>
      </c>
      <c r="E15" t="s">
        <v>41</v>
      </c>
      <c r="F15" t="s">
        <v>70</v>
      </c>
    </row>
    <row r="16">
      <c r="A16">
        <v>1</v>
      </c>
      <c r="B16" t="s">
        <v>93</v>
      </c>
      <c r="C16" t="s">
        <v>79</v>
      </c>
      <c r="D16" s="12">
        <v>0.005</v>
      </c>
      <c r="E16" t="s">
        <v>41</v>
      </c>
      <c r="F16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>
        <v>1</v>
      </c>
      <c r="C2" t="s">
        <v>100</v>
      </c>
      <c r="D2" t="s" s="14">
        <v>101</v>
      </c>
      <c r="E2" t="s" s="14"/>
      <c r="F2" t="s">
        <v>102</v>
      </c>
    </row>
    <row r="3">
      <c r="A3" t="s">
        <v>2</v>
      </c>
      <c r="B3">
        <v>2</v>
      </c>
      <c r="C3" t="s">
        <v>103</v>
      </c>
      <c r="D3" t="inlineStr" s="14">
        <is>
          <t>Préparer les bâtonnets de lard gras - 5 min (voir p. 231) • Détailler le lard gras en bâtonnets d’environ 20 cm de long sur 1 cm de section. • Les assaisonner, les arroser de cognac et les raffermir en enceinte réfrigérée (voir p. 229 à 231).</t>
        </is>
      </c>
      <c r="E3" t="s" s="14"/>
      <c r="F3" t="s">
        <v>104</v>
      </c>
    </row>
    <row r="4">
      <c r="A4" t="s">
        <v>2</v>
      </c>
      <c r="B4">
        <v>3</v>
      </c>
      <c r="C4" t="s">
        <v>103</v>
      </c>
      <c r="D4" t="inlineStr" s="14">
        <is>
          <t>Préparer les éléments aromatiques du fond de braisage - 30 min • Dégorger, désosser, ficeler et blanchir fortement le pied de veau. • Le rafraîchir, puis l’égoutter. • Détailler en petits carrés et blanchir la couenne de porc. • Eplucher et laver les gousses d’ail, les carottes et les oignons. • Emincer les carottes et les oignons en paysanne. • Laver, équeuter, essorer, concasser et hacher le persil. • Confectionner un bouquet garni.</t>
        </is>
      </c>
      <c r="E4" t="s" s="14"/>
      <c r="F4" t="s">
        <v>105</v>
      </c>
    </row>
    <row r="5">
      <c r="A5" t="s">
        <v>2</v>
      </c>
      <c r="B5">
        <v>4</v>
      </c>
      <c r="C5" t="s">
        <v>103</v>
      </c>
      <c r="D5" t="inlineStr" s="14">
        <is>
          <t>Préparer et larder l’aiguillette de bœuf puis la mettre en marinade - 10 min (voir p. 231) • Parer et dégraisser si nécessaire. • Saupoudrer les bâtonnets de lard gras de persil fraîchement haché. • Larder l’aiguillette dans le sens «du fil» de la viande à l’aide d’une lardoire. • L’assaisonner, puis la placer en marinade en enceinte réfrigérée avec le vin blanc, le cognac, les carottes, les oignons, l’ail, le bouquet garni et l’huile. • Laisser mariner à couvert durant 5 à 6 h et retourner l’aiguillette fréquemment pendant sa marinade (cette dernière phase peut être éventuellement supprimée).</t>
        </is>
      </c>
      <c r="E5" t="s" s="14"/>
      <c r="F5" t="s">
        <v>106</v>
      </c>
    </row>
    <row r="6">
      <c r="A6" t="s">
        <v>2</v>
      </c>
      <c r="B6">
        <v>5</v>
      </c>
      <c r="C6" t="s">
        <v>107</v>
      </c>
      <c r="D6" t="inlineStr" s="14">
        <is>
          <t>Marquer l’aiguillette en cuisson - 15 min • Eponger soigneusement l’aiguillette et égoutter la garniture aromatique. • Saisir et rissoler fortement l’aiguillette à l’huile dans un récipient creux. • L’égoutter, puis ajouter la garniture aromatique. • Suer légèrement à feu doux, puis dégraisser parfaitement. • Replacer l’aiguillette sur sa garniture aromatique, puis déglacer avec la marinade et la laisser réduire de moitié. • Mouiller avec le fond brun de veau clair. • Ajouter le bouquet garni, les parures de champignons, le pied de veau et les morceaux de couenne blanchis. • Couvrir hermétiquement le récipient et braiser au four à 200 °C pendant 2 à 2 h 30 min (suivant la qualité de la viande).</t>
        </is>
      </c>
      <c r="E6" t="s" s="14"/>
      <c r="F6" t="s">
        <v>108</v>
      </c>
    </row>
    <row r="7">
      <c r="A7" t="s">
        <v>2</v>
      </c>
      <c r="B7">
        <v>6</v>
      </c>
      <c r="C7" t="s">
        <v>103</v>
      </c>
      <c r="D7" t="inlineStr" s="14">
        <is>
          <t>Préparer la garniture bourgeoise - 30 min • Eplucher, laver et tourner les carottes puis les glacer à blanc. • Eplucher, laver, puis glacer les petits oignonsà brun. • Détailler la poitrine de porc en lardons, les blanchir, puis les sauter à l’huile sans les dessécher.</t>
        </is>
      </c>
      <c r="E7" t="s" s="14"/>
      <c r="F7" t="s">
        <v>105</v>
      </c>
    </row>
    <row r="8">
      <c r="A8" t="s">
        <v>2</v>
      </c>
      <c r="B8">
        <v>7</v>
      </c>
      <c r="C8" t="s">
        <v>109</v>
      </c>
      <c r="D8" t="inlineStr" s="14">
        <is>
          <t>Décanter l’aiguillette et terminer le fond de braisage - 5 min • S’assurer de la cuisson de l’aiguillette. • La réserver au chaud et à couvert sur une plaque à débarrasser. • Enlever les pieds de veau et les détailler en petits cubes. • Ajouter le fond brun de veau lié et tomaté au fond de braisage. • Réduire et vérifier la consistance. • Passer le fond de braisage au chinois étamine (sans fouler) dans un bain-marie. • Dégraisser et vérifier l’assaisonnement. • Réunir dans une grande sauteuse les carottes et les oignons glacés, les lardons et les dés de pied de veau. • Ajouter une partie du fond de braisage et laisser mijoter quelques minutes. 826 1 0 0 FICHE N° Matériel de préparation : • 3 plaques à débarrasser • 3 petites calottes • 1 bahut • 1 planche à découper • 1 lardoire • 1 petite passoire • 1 chinois étamine • 1 petit bain-marie Matériel de cuisson : • 1 rondeau plat avec couvercle ou • 1 petite braisière • 1 grande sauteuse • 2 sauteuses moyennes • 1 petite poêle ronde Matériel de dressage : • grands plats creux ou plats sabots • dessous de plats ovales • papier gaufré PLATS SIMILAIRES Pièce de bœuf braisée bourguignonne (rond de gîte) • Larder la pièce et la mettre en marinade avec du vin rouge. • La braiser selon la méthode ci-contre et l’accompagner d’une garniture bourguignonne (lardons, champignons sautés et petits oignons glacés à brun). Pièce de bœuf à la mode en gelée • Séparer la pièce de viande braisée de sa sauce et de la garniture. • Chemiser un grand moule avec de la gelée. • Répartir harmonieusement les légumes de la garniture, placer la pièce de viande au centre et remplir avec le reste de sauce additionnée de gelée. • Laisser prendre en enceinte réfrigérée. Démouler au moment de servir et entourer de gelée hachée. Filet de bœuf London-house • Filet de bœuf farci de foie gras et truffes, braisé et servi accompagné de champignons tournés et de truffes pochées. Aiguillette de bœuf braisée printanière 7</t>
        </is>
      </c>
      <c r="E8" t="s" s="14"/>
      <c r="F8" t="s">
        <v>104</v>
      </c>
    </row>
    <row r="9">
      <c r="A9" t="s">
        <v>110</v>
      </c>
      <c r="B9">
        <v>1</v>
      </c>
      <c r="C9" t="s">
        <v>111</v>
      </c>
      <c r="D9" t="s" s="14">
        <v>112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113</v>
      </c>
      <c r="B1"/>
      <c r="C1"/>
      <c r="D1"/>
    </row>
    <row r="2">
      <c r="A2" t="str" s="15">
        <f>"00002517 · CUI.PV.BOEUF · référence : "&amp;Besoins!B3&amp;" "&amp;Besoins!C3&amp;" · multiplicateur réglable sur la feuille ""Besoins"""</f>
        <v>00002517 · CUI.PV.BOEUF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114</v>
      </c>
      <c r="B4"/>
      <c r="C4"/>
      <c r="D4"/>
    </row>
    <row r="5">
      <c r="A5" t="s" s="17">
        <v>115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116</v>
      </c>
      <c r="B6" t="str" s="14">
        <f>"[PRÉPARER] "&amp;Procedure!D3</f>
        <v>[PRÉPARER] Préparer les bâtonnets de lard gras - 5 min (voir p. 231) • Détailler le lard gras en bâtonnets d’environ 20 cm de long sur 1 cm de section. • Les assaisonner, les arroser de cognac et les raffermir en enceinte réfrigérée (voir p. 229 à 231).</v>
      </c>
      <c r="C6"/>
      <c r="D6"/>
    </row>
    <row r="7">
      <c r="A7" t="s" s="17">
        <v>117</v>
      </c>
      <c r="B7" t="str" s="14">
        <f>"[PRÉPARER] "&amp;Procedure!D4</f>
        <v>[PRÉPARER] Préparer les éléments aromatiques du fond de braisage - 30 min • Dégorger, désosser, ficeler et blanchir fortement le pied de veau. • Le rafraîchir, puis l’égoutter. • Détailler en petits carrés et blanchir la couenne de porc. • Eplucher et laver les gousses d’ail, les carottes et les oignons. • Emincer les carottes et les oignons en paysanne. • Laver, équeuter, essorer, concasser et hacher le persil. • Confectionner un bouquet garni.</v>
      </c>
      <c r="C7"/>
      <c r="D7"/>
    </row>
    <row r="8">
      <c r="A8" t="s" s="17">
        <v>118</v>
      </c>
      <c r="B8" t="str" s="14">
        <f>"[PRÉPARER] "&amp;Procedure!D5</f>
        <v>[PRÉPARER] Préparer et larder l’aiguillette de bœuf puis la mettre en marinade - 10 min (voir p. 231) • Parer et dégraisser si nécessaire. • Saupoudrer les bâtonnets de lard gras de persil fraîchement haché. • Larder l’aiguillette dans le sens «du fil» de la viande à l’aide d’une lardoire. • L’assaisonner, puis la placer en marinade en enceinte réfrigérée avec le vin blanc, le cognac, les carottes, les oignons, l’ail, le bouquet garni et l’huile. • Laisser mariner à couvert durant 5 à 6 h et retourner l’aiguillette fréquemment pendant sa marinade (cette dernière phase peut être éventuellement supprimée).</v>
      </c>
      <c r="C8"/>
      <c r="D8"/>
    </row>
    <row r="9">
      <c r="A9" t="s" s="17">
        <v>119</v>
      </c>
      <c r="B9" t="str" s="14">
        <f>"[MARQUER] "&amp;Procedure!D6</f>
        <v>[MARQUER] Marquer l’aiguillette en cuisson - 15 min • Eponger soigneusement l’aiguillette et égoutter la garniture aromatique. • Saisir et rissoler fortement l’aiguillette à l’huile dans un récipient creux. • L’égoutter, puis ajouter la garniture aromatique. • Suer légèrement à feu doux, puis dégraisser parfaitement. • Replacer l’aiguillette sur sa garniture aromatique, puis déglacer avec la marinade et la laisser réduire de moitié. • Mouiller avec le fond brun de veau clair. • Ajouter le bouquet garni, les parures de champignons, le pied de veau et les morceaux de couenne blanchis. • Couvrir hermétiquement le récipient et braiser au four à 200 °C pendant 2 à 2 h 30 min (suivant la qualité de la viande).</v>
      </c>
      <c r="C9"/>
      <c r="D9"/>
    </row>
    <row r="10">
      <c r="A10" t="s" s="17">
        <v>120</v>
      </c>
      <c r="B10" t="str" s="14">
        <f>"[PRÉPARER] "&amp;Procedure!D7</f>
        <v>[PRÉPARER] Préparer la garniture bourgeoise - 30 min • Eplucher, laver et tourner les carottes puis les glacer à blanc. • Eplucher, laver, puis glacer les petits oignonsà brun. • Détailler la poitrine de porc en lardons, les blanchir, puis les sauter à l’huile sans les dessécher.</v>
      </c>
      <c r="C10"/>
      <c r="D10"/>
    </row>
    <row r="11">
      <c r="A11" t="s" s="17">
        <v>121</v>
      </c>
      <c r="B11" t="str" s="14">
        <f>"[DÉCANTER] "&amp;Procedure!D8</f>
        <v>[DÉCANTER] Décanter l’aiguillette et terminer le fond de braisage - 5 min • S’assurer de la cuisson de l’aiguillette. • La réserver au chaud et à couvert sur une plaque à débarrasser. • Enlever les pieds de veau et les détailler en petits cubes. • Ajouter le fond brun de veau lié et tomaté au fond de braisage. • Réduire et vérifier la consistance. • Passer le fond de braisage au chinois étamine (sans fouler) dans un bain-marie. • Dégraisser et vérifier l’assaisonnement. • Réunir dans une grande sauteuse les carottes et les oignons glacés, les lardons et les dés de pied de veau. • Ajouter une partie du fond de braisage et laisser mijoter quelques minutes. 826 1 0 0 FICHE N° Matériel de préparation : • 3 plaques à débarrasser • 3 petites calottes • 1 bahut • 1 planche à découper • 1 lardoire • 1 petite passoire • 1 chinois étamine • 1 petit bain-marie Matériel de cuisson : • 1 rondeau plat avec couvercle ou • 1 petite braisière • 1 grande sauteuse • 2 sauteuses moyennes • 1 petite poêle ronde Matériel de dressage : • grands plats creux ou plats sabots • dessous de plats ovales • papier gaufré PLATS SIMILAIRES Pièce de bœuf braisée bourguignonne (rond de gîte) • Larder la pièce et la mettre en marinade avec du vin rouge. • La braiser selon la méthode ci-contre et l’accompagner d’une garniture bourguignonne (lardons, champignons sautés et petits oignons glacés à brun). Pièce de bœuf à la mode en gelée • Séparer la pièce de viande braisée de sa sauce et de la garniture. • Chemiser un grand moule avec de la gelée. • Répartir harmonieusement les légumes de la garniture, placer la pièce de viande au centre et remplir avec le reste de sauce additionnée de gelée. • Laisser prendre en enceinte réfrigérée. Démouler au moment de servir et entourer de gelée hachée. Filet de bœuf London-house • Filet de bœuf farci de foie gras et truffes, braisé et servi accompagné de champignons tournés et de truffes pochées. Aiguillette de bœuf braisée printanière 7</v>
      </c>
      <c r="C11"/>
      <c r="D11"/>
    </row>
    <row r="12">
      <c r="A12"/>
      <c r="B12"/>
      <c r="C12"/>
      <c r="D12"/>
    </row>
    <row r="13">
      <c r="A13" t="s" s="16">
        <v>122</v>
      </c>
      <c r="B13"/>
      <c r="C13"/>
      <c r="D13"/>
    </row>
    <row r="14">
      <c r="A14" t="s" s="17">
        <v>115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2026-08-02T09:10:17Z</dcterms:created>
  <dc:title>Aiguillette de Bœuf Braisée Bou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2026-08-02T09:10:17Z</dcterms:modified>
  <cp:revision>1</cp:revision>
</cp:coreProperties>
</file>