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<sst xmlns="http://schemas.openxmlformats.org/spreadsheetml/2006/main" count="70" uniqueCount="70">
  <si>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</si>
  <si>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</si>
  <si>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</si>
  <si>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</si>
  <si>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</si>
  <si>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</si>
  <si>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</si>
  <si>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</si>
  <si>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</si>
  <si>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</si>
  <si>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</si>
  <si>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</si>
  <si>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</si>
  <si>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</si>
  <si>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</si>
  <si>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</si>
  <si>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</si>
  <si>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</si>
  <si>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</si>
  <si>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</si>
  <si>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RNM3770123</t>
  </si>
  <si>
    <t>CITRON Espagne cat.I 4(58-67mm)</t>
  </si>
  <si>
    <t>Légumes</t>
  </si>
  <si>
    <t>RNM57226340</t>
  </si>
  <si>
    <t>PERSIL frisé U.E. botte</t>
  </si>
  <si>
    <t>bte</t>
  </si>
  <si>
    <t>RNM26560123</t>
  </si>
  <si>
    <t>POMME DE TERRE basique div.var.cons France lavée cat.I 40-70mm sac 10kg</t>
  </si>
  <si>
    <t>Total</t>
  </si>
  <si>
    <t>Recette</t>
  </si>
  <si>
    <t>#</t>
  </si>
  <si>
    <t>Verbe</t>
  </si>
  <si>
    <t>Étape</t>
  </si>
  <si>
    <t>Précision technique</t>
  </si>
  <si>
    <t>Durée</t>
  </si>
  <si>
    <t>Côtes d'Agneau Maréchale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</si>
  <si>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</si>
  <si>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</si>
  <si>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</si>
  <si>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</si>
  <si>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20 min (repos)</t>
  </si>
  <si>
    <t>PRÉPARER</t>
  </si>
  <si>
    <t>25 min (prepa)</t>
  </si>
  <si>
    <t>CONFECTIONNER</t>
  </si>
  <si>
    <t>10 min (prepa)</t>
  </si>
  <si>
    <t>MARQUER</t>
  </si>
  <si>
    <t>20 min (cuisson)</t>
  </si>
  <si>
    <t>10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</si>
  <si>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</si>
  <si>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</si>
  <si>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</si>
  <si>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</si>
  <si>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</si>
  <si>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</si>
  <si>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</si>
  <si>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</si>
  <si>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Beurre doux 82% MG plaquette</t>
  </si>
  <si>
    <t xml:space="preserve">    ↳ POMME DE TERRE basique div.var.cons France lavée cat.I 40-70mm sac 10kg</t>
  </si>
  <si>
    <t xml:space="preserve">    ↳ PERSIL frisé U.E. botte</t>
  </si>
  <si>
    <t xml:space="preserve">    ↳ CITRON Espagne cat.I 4(58-67mm)</t>
  </si>
  <si>
    <t>Fiche technique — Côtes d'Agneau Maréchale</t>
  </si>
  <si>
    <t>Côtes d'Agneau Maréchale  00002507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</si>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</sst>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8">
        <f>E7*1.05</f>
        <v>0.0105</v>
      </c>
    </row>
    <row r="8">
      <c r="A8" t="s">
        <v>16</v>
      </c>
      <c r="B8" t="s">
        <v>17</v>
      </c>
      <c r="C8" t="s">
        <v>18</v>
      </c>
      <c r="D8" s="4">
        <v>0.003</v>
      </c>
      <c r="E8" s="6">
        <f>D8*$B$2</f>
        <v>0.003</v>
      </c>
      <c r="F8" t="s">
        <v>19</v>
      </c>
      <c r="G8" s="8">
        <f>E8*5.2</f>
        <v>0.0156</v>
      </c>
    </row>
    <row r="9">
      <c r="A9" t="s">
        <v>20</v>
      </c>
      <c r="B9" t="s">
        <v>21</v>
      </c>
      <c r="C9" t="s">
        <v>22</v>
      </c>
      <c r="D9" s="4">
        <v>0.063</v>
      </c>
      <c r="E9" s="6">
        <f>D9*$B$2</f>
        <v>0.063</v>
      </c>
      <c r="F9" t="s">
        <v>19</v>
      </c>
      <c r="G9" s="8">
        <f>E9*1.8</f>
        <v>0.1134</v>
      </c>
    </row>
    <row r="10">
      <c r="A10" t="s">
        <v>23</v>
      </c>
      <c r="B10" t="s">
        <v>24</v>
      </c>
      <c r="C10" t="s">
        <v>22</v>
      </c>
      <c r="D10" s="4">
        <v>0.005</v>
      </c>
      <c r="E10" s="6">
        <f>D10*$B$2</f>
        <v>0.005</v>
      </c>
      <c r="F10" t="s">
        <v>25</v>
      </c>
      <c r="G10" s="8">
        <f>E10*4.5</f>
        <v>0.0225</v>
      </c>
    </row>
    <row r="11">
      <c r="A11" t="s">
        <v>26</v>
      </c>
      <c r="B11" t="s">
        <v>27</v>
      </c>
      <c r="C11" t="s">
        <v>22</v>
      </c>
      <c r="D11" s="4">
        <v>0.2</v>
      </c>
      <c r="E11" s="6">
        <f>D11*$B$2</f>
        <v>0.2</v>
      </c>
      <c r="F11" t="s">
        <v>19</v>
      </c>
      <c r="G11" s="8">
        <f>E11*0.35</f>
        <v>0.07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1">
        <v>37</v>
      </c>
      <c r="E2" t="s" s="11"/>
      <c r="F2" t="s">
        <v>38</v>
      </c>
    </row>
    <row r="3">
      <c r="A3" t="s">
        <v>35</v>
      </c>
      <c r="B3">
        <v>2</v>
      </c>
      <c r="C3" t="s">
        <v>39</v>
      </c>
      <c r="D3" t="inlineStr" s="11">
        <is>
          <t>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t>
        </is>
      </c>
      <c r="E3" t="s" s="11"/>
      <c r="F3" t="s">
        <v>40</v>
      </c>
    </row>
    <row r="4">
      <c r="A4" t="s">
        <v>35</v>
      </c>
      <c r="B4">
        <v>3</v>
      </c>
      <c r="C4" t="s">
        <v>41</v>
      </c>
      <c r="D4" t="inlineStr" s="11">
        <is>
          <t>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t>
        </is>
      </c>
      <c r="E4" t="s" s="11"/>
      <c r="F4" t="s">
        <v>42</v>
      </c>
    </row>
    <row r="5">
      <c r="A5" t="s">
        <v>35</v>
      </c>
      <c r="B5">
        <v>4</v>
      </c>
      <c r="C5" t="s">
        <v>43</v>
      </c>
      <c r="D5" t="inlineStr" s="11">
        <is>
          <t>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t>
        </is>
      </c>
      <c r="E5" t="s" s="11"/>
      <c r="F5" t="s">
        <v>44</v>
      </c>
    </row>
    <row r="6">
      <c r="A6" t="s">
        <v>35</v>
      </c>
      <c r="B6">
        <v>5</v>
      </c>
      <c r="C6" t="s">
        <v>45</v>
      </c>
      <c r="D6" t="inlineStr" s="11">
        <is>
          <t>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t>
        </is>
      </c>
      <c r="E6" t="s" s="11"/>
      <c r="F6" t="s">
        <v>46</v>
      </c>
    </row>
    <row r="7">
      <c r="A7" t="s">
        <v>35</v>
      </c>
      <c r="B7">
        <v>6</v>
      </c>
      <c r="C7" t="s">
        <v>45</v>
      </c>
      <c r="D7" t="inlineStr" s="11">
        <is>
          <t>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t>
        </is>
      </c>
      <c r="E7" t="s" s="11"/>
      <c r="F7" t="s">
        <v>47</v>
      </c>
    </row>
    <row r="8">
      <c r="A8" t="s">
        <v>35</v>
      </c>
      <c r="B8">
        <v>7</v>
      </c>
      <c r="C8" t="s">
        <v>48</v>
      </c>
      <c r="D8" t="inlineStr" s="11">
        <is>
          <t>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t>
        </is>
      </c>
      <c r="E8" t="s" s="11"/>
      <c r="F8" t="s">
        <v>38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35</v>
      </c>
      <c r="C2" t="s">
        <v>53</v>
      </c>
      <c r="D2" s="6">
        <f>'Besoins'!$B$2*8</f>
        <v>8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'Besoins'!$B$2*0.01</f>
        <v>0.01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'Besoins'!$B$2*0.003</f>
        <v>0.003</v>
      </c>
      <c r="E4" t="s">
        <v>19</v>
      </c>
    </row>
    <row r="5">
      <c r="A5">
        <v>1</v>
      </c>
      <c r="B5" t="s">
        <v>57</v>
      </c>
      <c r="C5" t="s">
        <v>55</v>
      </c>
      <c r="D5" s="6">
        <f>'Besoins'!$B$2*0.2</f>
        <v>0.2</v>
      </c>
      <c r="E5" t="s">
        <v>19</v>
      </c>
    </row>
    <row r="6">
      <c r="A6">
        <v>1</v>
      </c>
      <c r="B6" t="s">
        <v>58</v>
      </c>
      <c r="C6" t="s">
        <v>55</v>
      </c>
      <c r="D6" s="6">
        <f>'Besoins'!$B$2*0.005</f>
        <v>0.005</v>
      </c>
      <c r="E6" t="s">
        <v>19</v>
      </c>
    </row>
    <row r="7">
      <c r="A7">
        <v>1</v>
      </c>
      <c r="B7" t="s">
        <v>59</v>
      </c>
      <c r="C7" t="s">
        <v>55</v>
      </c>
      <c r="D7" s="6">
        <f>'Besoins'!$B$2*0.063</f>
        <v>0.063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2">
        <f>"00002507 · CUI.PV.AGNEAU · référence : "&amp;Besoins!B3&amp;" "&amp;Besoins!C3&amp;" · multiplicateur réglable sur la feuille ""Besoins"""</f>
        <v>00002507 · CUI.PV.AGNEAU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61</v>
      </c>
      <c r="B4"/>
      <c r="C4"/>
      <c r="D4"/>
    </row>
    <row r="5">
      <c r="A5" t="s" s="14">
        <v>62</v>
      </c>
      <c r="B5" t="str" s="11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4">
        <v>63</v>
      </c>
      <c r="B6" t="str" s="11">
        <f>"[VÉRIFIER] "&amp;Procedure!D3</f>
        <v>[VÉRIFIER] 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v>
      </c>
      <c r="C6"/>
      <c r="D6"/>
    </row>
    <row r="7">
      <c r="A7" t="s" s="14">
        <v>64</v>
      </c>
      <c r="B7" t="str" s="11">
        <f>"[PRÉPARER] "&amp;Procedure!D4</f>
        <v>[PRÉPARER] 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v>
      </c>
      <c r="C7"/>
      <c r="D7"/>
    </row>
    <row r="8">
      <c r="A8" t="s" s="14">
        <v>65</v>
      </c>
      <c r="B8" t="str" s="11">
        <f>"[CONFECTIONNER] "&amp;Procedure!D5</f>
        <v>[CONFECTIONNER] 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v>
      </c>
      <c r="C8"/>
      <c r="D8"/>
    </row>
    <row r="9">
      <c r="A9" t="s" s="14">
        <v>66</v>
      </c>
      <c r="B9" t="str" s="11">
        <f>"[MARQUER] "&amp;Procedure!D6</f>
        <v>[MARQUER] 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v>
      </c>
      <c r="C9"/>
      <c r="D9"/>
    </row>
    <row r="10">
      <c r="A10" t="s" s="14">
        <v>67</v>
      </c>
      <c r="B10" t="str" s="11">
        <f>"[MARQUER] "&amp;Procedure!D7</f>
        <v>[MARQUER] 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v>
      </c>
      <c r="C10"/>
      <c r="D10"/>
    </row>
    <row r="11">
      <c r="A11" t="s" s="14">
        <v>68</v>
      </c>
      <c r="B11" t="str" s="11">
        <f>"[DRESSER] "&amp;Procedure!D8</f>
        <v>[DRESSER] 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v>
      </c>
      <c r="C11"/>
      <c r="D11"/>
    </row>
    <row r="12">
      <c r="A12"/>
      <c r="B12"/>
      <c r="C12"/>
      <c r="D12"/>
    </row>
    <row r="13">
      <c r="A13" t="s" s="15">
        <v>69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2026-08-02T13:57:16Z</dcterms:created>
  <dc:title>Côtes d'Agneau Maréchale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2026-08-02T13:57:16Z</dcterms:modified>
  <cp:revision>1</cp:revision>
</cp:coreProperties>
</file>