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<sst xmlns="http://schemas.openxmlformats.org/spreadsheetml/2006/main" count="106" uniqueCount="106">
  <si>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</si>
  <si>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</si>
  <si>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Steaks au Poivre</t>
  </si>
  <si>
    <t>Code</t>
  </si>
  <si>
    <t>00002502</t>
  </si>
  <si>
    <t>Classe</t>
  </si>
  <si>
    <t>Bœuf (CUI.PV.BOEUF)</t>
  </si>
  <si>
    <t>Statut</t>
  </si>
  <si>
    <t>publie</t>
  </si>
  <si>
    <t>Verrouillée</t>
  </si>
  <si>
    <t>Source bibliographique</t>
  </si>
  <si>
    <t>La Cuisine de Référence (BPI.CDR)</t>
  </si>
  <si>
    <t>Provenance</t>
  </si>
  <si>
    <t>Quantité de référence</t>
  </si>
  <si>
    <t>8 pc</t>
  </si>
  <si>
    <t>Coût de revient (qt de référence)</t>
  </si>
  <si>
    <t>Coût unitaire</t>
  </si>
  <si>
    <t>Quantité demandée pour cet export</t>
  </si>
  <si>
    <t>Coût de revient total pour cette quantité</t>
  </si>
  <si>
    <t>Export généré le</t>
  </si>
  <si>
    <t>15/09/2026 15:56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</si>
  <si>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</si>
  <si>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</si>
  <si>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</si>
  <si>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</si>
  <si>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</si>
  <si>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</si>
  <si>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</si>
  <si>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</si>
  <si>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</si>
  <si>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</si>
  <si>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</si>
  <si>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</si>
  <si>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</si>
  <si>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</si>
  <si>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VIN-BLANC-CUI</t>
  </si>
  <si>
    <t>Vin blanc sec de cuisson</t>
  </si>
  <si>
    <t>Vins et bières de cuisson</t>
  </si>
  <si>
    <t>00000061</t>
  </si>
  <si>
    <t>EAU</t>
  </si>
  <si>
    <t>Matières diverses (à trier)</t>
  </si>
  <si>
    <t>EPI-POIVRE-NOIR</t>
  </si>
  <si>
    <t>Poivre noir moulu</t>
  </si>
  <si>
    <t>Épices en poudre et graines</t>
  </si>
  <si>
    <t>kg</t>
  </si>
  <si>
    <t>KNORR-FBLIE-STD</t>
  </si>
  <si>
    <t>Fonds Brun Lié (Knorr Professional)</t>
  </si>
  <si>
    <t>Fonds déshydratés et poudres</t>
  </si>
  <si>
    <t>HUI-TOURNESOL</t>
  </si>
  <si>
    <t>Huile de tournesol raffinée vrac</t>
  </si>
  <si>
    <t>Huiles végétales</t>
  </si>
  <si>
    <t>BEU-DOUX</t>
  </si>
  <si>
    <t>Beurre doux 82% MG plaquette</t>
  </si>
  <si>
    <t>Beurres et margarines</t>
  </si>
  <si>
    <t>CRE-DOUBLE</t>
  </si>
  <si>
    <t>Crème double 45% MG</t>
  </si>
  <si>
    <t>Crèmes fraîches et laitières</t>
  </si>
  <si>
    <t>Total</t>
  </si>
  <si>
    <t>Niveau</t>
  </si>
  <si>
    <t>Composant</t>
  </si>
  <si>
    <t>Type</t>
  </si>
  <si>
    <t>Quantité (pour 8 pc)</t>
  </si>
  <si>
    <t>recette</t>
  </si>
  <si>
    <t>Bœuf</t>
  </si>
  <si>
    <t xml:space="preserve">    ↳ Poivre noir moulu</t>
  </si>
  <si>
    <t>matiere</t>
  </si>
  <si>
    <t xml:space="preserve">    ↳ Huile de tournesol raffinée vrac</t>
  </si>
  <si>
    <t xml:space="preserve">    ↳ Beurre doux 82% MG plaquette</t>
  </si>
  <si>
    <t xml:space="preserve">    ↳ Cognac VS (flambé, sauce)</t>
  </si>
  <si>
    <t xml:space="preserve">    ↳ Vin blanc sec de cuisson</t>
  </si>
  <si>
    <t xml:space="preserve">    ↳ Fond brun de veau reconstitue (collectivite)</t>
  </si>
  <si>
    <t>Préparations de base collectivité</t>
  </si>
  <si>
    <t xml:space="preserve">        ↳ EAU</t>
  </si>
  <si>
    <t xml:space="preserve">        ↳ Fonds Brun Lié (Knorr Professional)</t>
  </si>
  <si>
    <t xml:space="preserve">    ↳ Crème double 45% MG</t>
  </si>
  <si>
    <t>Recette</t>
  </si>
  <si>
    <t>#</t>
  </si>
  <si>
    <t>Verbe</t>
  </si>
  <si>
    <t>Étape</t>
  </si>
  <si>
    <t>Précision technique</t>
  </si>
  <si>
    <t>Durée</t>
  </si>
  <si>
    <t>METTRE EN PLACE</t>
  </si>
  <si>
    <t>Mettre en place le poste de travail - 5 min • Denrées, matériels de préparation, de cuisson et de dressage.</t>
  </si>
  <si>
    <t>5 min (cuisson)</t>
  </si>
  <si>
    <t>RÉALISER</t>
  </si>
  <si>
    <t>Réaliser la mignonnette - 5 min</t>
  </si>
  <si>
    <t>5 min (prepa)</t>
  </si>
  <si>
    <t>VÉRIFIER</t>
  </si>
  <si>
    <t>10 min (repos)</t>
  </si>
  <si>
    <t>ASSAISONNER</t>
  </si>
  <si>
    <t>DÉGRAISSER</t>
  </si>
  <si>
    <t>10 min (prepa)</t>
  </si>
  <si>
    <t>DRESSER</t>
  </si>
  <si>
    <t>6 min (repos)</t>
  </si>
  <si>
    <t>Fond brun de veau reconstitue (collectivite)</t>
  </si>
  <si>
    <t>DISSOUDRE</t>
  </si>
  <si>
    <t>Délayer la poudre dans l'eau froide en fouettant, puis porter à ébullition en remuant régulièrement.</t>
  </si>
  <si>
    <t>Fiche technique — Steaks au Poivre</t>
  </si>
  <si>
    <t>Steaks au Poivre  00002502</t>
  </si>
  <si>
    <t>1.</t>
  </si>
  <si>
    <t>2.</t>
  </si>
  <si>
    <t>3.</t>
  </si>
  <si>
    <t>4.</t>
  </si>
  <si>
    <t>5.</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</si>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</sst>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0" fillId="0" borderId="0" xfId="0" applyAlignment="1">
      <alignment horizontal="right"/>
    </xf>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s="3">
        <v>4</v>
      </c>
    </row>
    <row r="4">
      <c r="A4" t="s">
        <v>5</v>
      </c>
      <c r="B4" t="s">
        <v>6</v>
      </c>
    </row>
    <row r="5">
      <c r="A5" t="s">
        <v>7</v>
      </c>
      <c r="B5" t="s">
        <v>8</v>
      </c>
    </row>
    <row r="6">
      <c r="A6" t="s">
        <v>9</v>
      </c>
      <c r="B6" t="inlineStr">
        <is>
          <t>Oui — Corpus Clipper 1992 — verrouillage final Chapitre 5 (audit complet) [Correction 23/07/2026 : reattribuee de CLI.1992 vers BPI.CDR, preuve par sequence de codes contigus avec les potages/fonds CDR deja corrects]</t>
        </is>
      </c>
    </row>
    <row r="7">
      <c r="A7" t="s">
        <v>10</v>
      </c>
      <c r="B7" t="s">
        <v>11</v>
      </c>
    </row>
    <row r="8">
      <c r="A8" t="s">
        <v>12</v>
      </c>
      <c r="B8"/>
    </row>
    <row r="9">
      <c r="A9"/>
      <c r="B9"/>
    </row>
    <row r="10">
      <c r="A10" t="s" s="4">
        <v>13</v>
      </c>
      <c r="B10" t="s" s="4">
        <v>14</v>
      </c>
    </row>
    <row r="11">
      <c r="A11" t="s" s="4">
        <v>15</v>
      </c>
      <c r="B11" s="5">
        <v>0.387367</v>
      </c>
    </row>
    <row r="12">
      <c r="A12" t="s" s="4">
        <v>16</v>
      </c>
      <c r="B12" s="5">
        <v>0.048420875</v>
      </c>
    </row>
    <row r="13">
      <c r="A13"/>
      <c r="B13"/>
    </row>
    <row r="14">
      <c r="A14" t="s" s="6">
        <v>17</v>
      </c>
      <c r="B14" t="s" s="6">
        <v>14</v>
      </c>
    </row>
    <row r="15">
      <c r="A15" t="s" s="6">
        <v>18</v>
      </c>
      <c r="B15" s="7">
        <v>0.387367</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5"/>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8">
        <v>22</v>
      </c>
      <c r="B1"/>
      <c r="C1"/>
      <c r="D1"/>
      <c r="E1"/>
      <c r="F1"/>
    </row>
    <row r="2">
      <c r="A2" t="s">
        <v>23</v>
      </c>
      <c r="B2" s="9">
        <v>1</v>
      </c>
      <c r="C2"/>
      <c r="D2"/>
      <c r="E2"/>
      <c r="F2"/>
    </row>
    <row r="3">
      <c r="A3" t="s">
        <v>13</v>
      </c>
      <c r="B3" s="10">
        <v>8</v>
      </c>
      <c r="C3" t="s" s="11">
        <v>24</v>
      </c>
      <c r="D3"/>
      <c r="E3"/>
      <c r="F3"/>
    </row>
    <row r="4">
      <c r="A4" t="s">
        <v>25</v>
      </c>
      <c r="B4" s="12">
        <f>$B$2*B3</f>
        <v>8</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10">
        <v>0.005</v>
      </c>
      <c r="E7" s="12">
        <f>D7*$B$2</f>
        <v>0.005</v>
      </c>
      <c r="F7" t="s">
        <v>34</v>
      </c>
      <c r="G7" s="5">
        <f>E7*28</f>
        <v>0.14</v>
      </c>
    </row>
    <row r="8">
      <c r="A8" t="s">
        <v>35</v>
      </c>
      <c r="B8" t="s">
        <v>36</v>
      </c>
      <c r="C8" t="s">
        <v>37</v>
      </c>
      <c r="D8" s="10">
        <v>0.013</v>
      </c>
      <c r="E8" s="12">
        <f>D8*$B$2</f>
        <v>0.013</v>
      </c>
      <c r="F8" t="s">
        <v>34</v>
      </c>
      <c r="G8" s="5">
        <f>E8*2.8</f>
        <v>0.0364</v>
      </c>
    </row>
    <row r="9">
      <c r="A9" t="s" s="3">
        <v>38</v>
      </c>
      <c r="B9" t="s">
        <v>39</v>
      </c>
      <c r="C9" t="s">
        <v>40</v>
      </c>
      <c r="D9" s="10">
        <v>0.039</v>
      </c>
      <c r="E9" s="12">
        <f>D9*$B$2</f>
        <v>0.039</v>
      </c>
      <c r="F9" t="s">
        <v>34</v>
      </c>
      <c r="G9" s="5">
        <f>E9*0.003</f>
        <v>0.000117</v>
      </c>
    </row>
    <row r="10">
      <c r="A10" t="s">
        <v>41</v>
      </c>
      <c r="B10" t="s">
        <v>42</v>
      </c>
      <c r="C10" t="s">
        <v>43</v>
      </c>
      <c r="D10" s="10">
        <v>0.01</v>
      </c>
      <c r="E10" s="12">
        <f>D10*$B$2</f>
        <v>0.01</v>
      </c>
      <c r="F10" t="s">
        <v>44</v>
      </c>
      <c r="G10" s="5">
        <f>E10*12.5</f>
        <v>0.125</v>
      </c>
    </row>
    <row r="11">
      <c r="A11" t="s">
        <v>45</v>
      </c>
      <c r="B11" t="s">
        <v>46</v>
      </c>
      <c r="C11" t="s">
        <v>47</v>
      </c>
      <c r="D11" s="10">
        <v>0.001</v>
      </c>
      <c r="E11" s="12">
        <f>D11*$B$2</f>
        <v>0.001</v>
      </c>
      <c r="F11" t="s">
        <v>44</v>
      </c>
      <c r="G11" s="5">
        <f>E11*0</f>
        <v>0</v>
      </c>
    </row>
    <row r="12">
      <c r="A12" t="s">
        <v>48</v>
      </c>
      <c r="B12" t="s">
        <v>49</v>
      </c>
      <c r="C12" t="s">
        <v>50</v>
      </c>
      <c r="D12" s="10">
        <v>0.005</v>
      </c>
      <c r="E12" s="12">
        <f>D12*$B$2</f>
        <v>0.005</v>
      </c>
      <c r="F12" t="s">
        <v>34</v>
      </c>
      <c r="G12" s="5">
        <f>E12*1.05</f>
        <v>0.00525</v>
      </c>
    </row>
    <row r="13">
      <c r="A13" t="s">
        <v>51</v>
      </c>
      <c r="B13" t="s">
        <v>52</v>
      </c>
      <c r="C13" t="s">
        <v>53</v>
      </c>
      <c r="D13" s="10">
        <v>0.005</v>
      </c>
      <c r="E13" s="12">
        <f>D13*$B$2</f>
        <v>0.005</v>
      </c>
      <c r="F13" t="s">
        <v>44</v>
      </c>
      <c r="G13" s="5">
        <f>E13*5.2</f>
        <v>0.026</v>
      </c>
    </row>
    <row r="14">
      <c r="A14" t="s">
        <v>54</v>
      </c>
      <c r="B14" t="s">
        <v>55</v>
      </c>
      <c r="C14" t="s">
        <v>56</v>
      </c>
      <c r="D14" s="10">
        <v>0.013</v>
      </c>
      <c r="E14" s="12">
        <f>D14*$B$2</f>
        <v>0.013</v>
      </c>
      <c r="F14" t="s">
        <v>44</v>
      </c>
      <c r="G14" s="5">
        <f>E14*4.2</f>
        <v>0.0546</v>
      </c>
    </row>
    <row r="15">
      <c r="A15"/>
      <c r="B15"/>
      <c r="C15"/>
      <c r="D15"/>
      <c r="E15"/>
      <c r="F15" t="s" s="4">
        <v>57</v>
      </c>
      <c r="G15" s="13">
        <f>SUM(G7:G14)</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58</v>
      </c>
      <c r="B1" t="s" s="2">
        <v>59</v>
      </c>
      <c r="C1" t="s" s="2">
        <v>60</v>
      </c>
      <c r="D1" t="s" s="2">
        <v>61</v>
      </c>
      <c r="E1" t="s" s="2">
        <v>29</v>
      </c>
      <c r="F1" t="s" s="2">
        <v>5</v>
      </c>
    </row>
    <row r="2">
      <c r="A2">
        <v>0</v>
      </c>
      <c r="B2" t="s">
        <v>2</v>
      </c>
      <c r="C2" t="s">
        <v>62</v>
      </c>
      <c r="D2" s="12">
        <v>8</v>
      </c>
      <c r="E2" t="s">
        <v>24</v>
      </c>
      <c r="F2" t="s">
        <v>63</v>
      </c>
    </row>
    <row r="3">
      <c r="A3">
        <v>1</v>
      </c>
      <c r="B3" t="s">
        <v>64</v>
      </c>
      <c r="C3" t="s">
        <v>65</v>
      </c>
      <c r="D3" s="12">
        <v>0.01</v>
      </c>
      <c r="E3" t="s">
        <v>44</v>
      </c>
      <c r="F3" t="s">
        <v>43</v>
      </c>
    </row>
    <row r="4">
      <c r="A4">
        <v>1</v>
      </c>
      <c r="B4" t="s">
        <v>66</v>
      </c>
      <c r="C4" t="s">
        <v>65</v>
      </c>
      <c r="D4" s="12">
        <v>0.005</v>
      </c>
      <c r="E4" t="s">
        <v>34</v>
      </c>
      <c r="F4" t="s">
        <v>50</v>
      </c>
    </row>
    <row r="5">
      <c r="A5">
        <v>1</v>
      </c>
      <c r="B5" t="s">
        <v>67</v>
      </c>
      <c r="C5" t="s">
        <v>65</v>
      </c>
      <c r="D5" s="12">
        <v>0.005</v>
      </c>
      <c r="E5" t="s">
        <v>44</v>
      </c>
      <c r="F5" t="s">
        <v>53</v>
      </c>
    </row>
    <row r="6">
      <c r="A6">
        <v>1</v>
      </c>
      <c r="B6" t="s">
        <v>68</v>
      </c>
      <c r="C6" t="s">
        <v>65</v>
      </c>
      <c r="D6" s="12">
        <v>0.005</v>
      </c>
      <c r="E6" t="s">
        <v>34</v>
      </c>
      <c r="F6" t="s">
        <v>33</v>
      </c>
    </row>
    <row r="7">
      <c r="A7">
        <v>1</v>
      </c>
      <c r="B7" t="s">
        <v>69</v>
      </c>
      <c r="C7" t="s">
        <v>65</v>
      </c>
      <c r="D7" s="12">
        <v>0.013</v>
      </c>
      <c r="E7" t="s">
        <v>34</v>
      </c>
      <c r="F7" t="s">
        <v>37</v>
      </c>
    </row>
    <row r="8">
      <c r="A8">
        <v>1</v>
      </c>
      <c r="B8" t="s">
        <v>70</v>
      </c>
      <c r="C8" t="s">
        <v>62</v>
      </c>
      <c r="D8" s="12">
        <v>0.04</v>
      </c>
      <c r="E8" t="s">
        <v>34</v>
      </c>
      <c r="F8" t="s">
        <v>71</v>
      </c>
    </row>
    <row r="9">
      <c r="A9">
        <v>2</v>
      </c>
      <c r="B9" t="s">
        <v>72</v>
      </c>
      <c r="C9" t="s">
        <v>65</v>
      </c>
      <c r="D9" s="12">
        <v>0.039</v>
      </c>
      <c r="E9" t="s">
        <v>34</v>
      </c>
      <c r="F9" t="s">
        <v>40</v>
      </c>
    </row>
    <row r="10">
      <c r="A10">
        <v>2</v>
      </c>
      <c r="B10" t="s">
        <v>73</v>
      </c>
      <c r="C10" t="s">
        <v>65</v>
      </c>
      <c r="D10" s="12">
        <v>0.001</v>
      </c>
      <c r="E10" t="s">
        <v>44</v>
      </c>
      <c r="F10" t="s">
        <v>47</v>
      </c>
    </row>
    <row r="11">
      <c r="A11">
        <v>1</v>
      </c>
      <c r="B11" t="s">
        <v>74</v>
      </c>
      <c r="C11" t="s">
        <v>65</v>
      </c>
      <c r="D11" s="12">
        <v>0.013</v>
      </c>
      <c r="E11" t="s">
        <v>34</v>
      </c>
      <c r="F11"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75</v>
      </c>
      <c r="B1" t="s" s="2">
        <v>76</v>
      </c>
      <c r="C1" t="s" s="2">
        <v>77</v>
      </c>
      <c r="D1" t="s" s="2">
        <v>78</v>
      </c>
      <c r="E1" t="s" s="2">
        <v>79</v>
      </c>
      <c r="F1" t="s" s="2">
        <v>80</v>
      </c>
    </row>
    <row r="2">
      <c r="A2" t="s">
        <v>2</v>
      </c>
      <c r="B2">
        <v>1</v>
      </c>
      <c r="C2" t="s">
        <v>81</v>
      </c>
      <c r="D2" t="s" s="14">
        <v>82</v>
      </c>
      <c r="E2" t="s" s="14"/>
      <c r="F2" t="s">
        <v>83</v>
      </c>
    </row>
    <row r="3">
      <c r="A3" t="s">
        <v>2</v>
      </c>
      <c r="B3">
        <v>2</v>
      </c>
      <c r="C3" t="s">
        <v>84</v>
      </c>
      <c r="D3" t="s" s="14">
        <v>85</v>
      </c>
      <c r="E3" t="s" s="14"/>
      <c r="F3" t="s">
        <v>86</v>
      </c>
    </row>
    <row r="4">
      <c r="A4" t="s">
        <v>2</v>
      </c>
      <c r="B4">
        <v>3</v>
      </c>
      <c r="C4" t="s">
        <v>87</v>
      </c>
      <c r="D4" t="inlineStr" s="14">
        <is>
          <t>Préparer et paner les steaks - 10 min • Vérifier et parer les steaks si nécessaire. • Faire adhérer le poivre fraîchement concassé sur les steaks (mignonnette) en pressant délicatement. • Réserver les steaks en enceinte réfrigérée.</t>
        </is>
      </c>
      <c r="E4" t="s" s="14"/>
      <c r="F4" t="s">
        <v>88</v>
      </c>
    </row>
    <row r="5">
      <c r="A5" t="s">
        <v>2</v>
      </c>
      <c r="B5">
        <v>4</v>
      </c>
      <c r="C5" t="s">
        <v>89</v>
      </c>
      <c r="D5" t="inlineStr" s="14">
        <is>
          <t>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E5" t="s" s="14"/>
      <c r="F5" t="s">
        <v>83</v>
      </c>
    </row>
    <row r="6">
      <c r="A6" t="s">
        <v>2</v>
      </c>
      <c r="B6">
        <v>5</v>
      </c>
      <c r="C6" t="s">
        <v>90</v>
      </c>
      <c r="D6" t="inlineStr" s="14">
        <is>
          <t>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E6" t="s" s="14"/>
      <c r="F6" t="s">
        <v>91</v>
      </c>
    </row>
    <row r="7">
      <c r="A7" t="s">
        <v>2</v>
      </c>
      <c r="B7">
        <v>6</v>
      </c>
      <c r="C7" t="s">
        <v>92</v>
      </c>
      <c r="D7" t="inlineStr" s="14">
        <is>
          <t>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E7" t="s" s="14"/>
      <c r="F7" t="s">
        <v>93</v>
      </c>
    </row>
    <row r="8">
      <c r="A8" t="s">
        <v>94</v>
      </c>
      <c r="B8">
        <v>1</v>
      </c>
      <c r="C8" t="s">
        <v>95</v>
      </c>
      <c r="D8" t="s" s="14">
        <v>96</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5"/>
  <cols>
    <col min="1" max="1" width="22" customWidth="1"/>
    <col min="2" max="2" width="52" customWidth="1"/>
  </cols>
  <sheetData>
    <row r="1" customHeight="1" ht="24">
      <c r="A1" t="s" s="8">
        <v>97</v>
      </c>
      <c r="B1"/>
      <c r="C1"/>
      <c r="D1"/>
    </row>
    <row r="2">
      <c r="A2" t="str" s="15">
        <f>"00002502 · CUI.PV.BOEUF · référence : "&amp;Besoins!B3&amp;" "&amp;Besoins!C3&amp;" · multiplicateur réglable sur la feuille ""Besoins"""</f>
        <v>00002502 · CUI.PV.BOEUF · référence : 8 pc · multiplicateur réglable sur la feuille </v>
      </c>
      <c r="B2"/>
      <c r="C2"/>
      <c r="D2"/>
    </row>
    <row r="3">
      <c r="A3"/>
      <c r="B3"/>
      <c r="C3"/>
      <c r="D3"/>
    </row>
    <row r="4">
      <c r="A4" t="s" s="16">
        <v>98</v>
      </c>
      <c r="B4"/>
      <c r="C4"/>
      <c r="D4"/>
    </row>
    <row r="5">
      <c r="A5" t="s" s="17">
        <v>99</v>
      </c>
      <c r="B5" t="str" s="14">
        <f>"[METTRE EN PLACE] "&amp;Procedure!D2</f>
        <v>[METTRE EN PLACE] Mettre en place le poste de travail - 5 min • Denrées, matériels de préparation, de cuisson et de dressage.</v>
      </c>
      <c r="C5"/>
      <c r="D5"/>
    </row>
    <row r="6">
      <c r="A6" t="s" s="17">
        <v>100</v>
      </c>
      <c r="B6" t="str" s="14">
        <f>"[RÉALISER] "&amp;Procedure!D3</f>
        <v>[RÉALISER] Réaliser la mignonnette - 5 min</v>
      </c>
      <c r="C6"/>
      <c r="D6"/>
    </row>
    <row r="7">
      <c r="A7" t="s" s="17">
        <v>101</v>
      </c>
      <c r="B7" t="str" s="14">
        <f>"[VÉRIFIER] "&amp;Procedure!D4</f>
        <v>[VÉRIFIER] Préparer et paner les steaks - 10 min • Vérifier et parer les steaks si nécessaire. • Faire adhérer le poivre fraîchement concassé sur les steaks (mignonnette) en pressant délicatement. • Réserver les steaks en enceinte réfrigérée.</v>
      </c>
      <c r="C7"/>
      <c r="D7"/>
    </row>
    <row r="8">
      <c r="A8" t="s" s="17">
        <v>102</v>
      </c>
      <c r="B8" t="str" s="14">
        <f>"[ASSAISONNER] "&amp;Procedure!D5</f>
        <v>[ASSAISONNER] 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v>
      </c>
      <c r="C8"/>
      <c r="D8"/>
    </row>
    <row r="9">
      <c r="A9" t="s" s="17">
        <v>103</v>
      </c>
      <c r="B9" t="str" s="14">
        <f>"[DÉGRAISSER] "&amp;Procedure!D6</f>
        <v>[DÉGRAISSER] 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v>
      </c>
      <c r="C9"/>
      <c r="D9"/>
    </row>
    <row r="10">
      <c r="A10" t="s" s="17">
        <v>104</v>
      </c>
      <c r="B10" t="str" s="14">
        <f>"[DRESSER] "&amp;Procedure!D7</f>
        <v>[DRESSER] 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v>
      </c>
      <c r="C10"/>
      <c r="D10"/>
    </row>
    <row r="11">
      <c r="A11"/>
      <c r="B11"/>
      <c r="C11"/>
      <c r="D11"/>
    </row>
    <row r="12">
      <c r="A12" t="s" s="16">
        <v>105</v>
      </c>
      <c r="B12"/>
      <c r="C12"/>
      <c r="D12"/>
    </row>
    <row r="13">
      <c r="A13" t="s" s="17">
        <v>99</v>
      </c>
      <c r="B13" t="str" s="14">
        <f>"[DISSOUDRE] "&amp;Procedure!D8</f>
        <v>[DISSOUDRE] Délayer la poudre dans l'eau froide en fouettant, puis porter à ébullition en remuant régulièrement.</v>
      </c>
      <c r="C13"/>
      <c r="D13"/>
    </row>
    <row r="14">
      <c r="A14"/>
      <c r="B14"/>
      <c r="C14"/>
      <c r="D14"/>
    </row>
    <row r="15">
      <c r="A15" t="s" s="18">
        <v>21</v>
      </c>
      <c r="B15"/>
      <c r="C15"/>
      <c r="D15"/>
    </row>
  </sheetData>
  <sheetProtection sheet="1"/>
  <mergeCells count="12">
    <mergeCell ref="A1:D1"/>
    <mergeCell ref="A2:D2"/>
    <mergeCell ref="A4:D4"/>
    <mergeCell ref="B5:D5"/>
    <mergeCell ref="B6:D6"/>
    <mergeCell ref="B7:D7"/>
    <mergeCell ref="B8:D8"/>
    <mergeCell ref="B9:D9"/>
    <mergeCell ref="B10:D10"/>
    <mergeCell ref="A12:D12"/>
    <mergeCell ref="B13:D13"/>
    <mergeCell ref="A15:D15"/>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2026-09-15T13:56:40Z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2026-09-15T13:56:40Z</dcterms:modified>
  <cp:revision>1</cp:revision>
</cp:coreProperties>
</file>