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<sst xmlns="http://schemas.openxmlformats.org/spreadsheetml/2006/main" count="91" uniqueCount="91">
  <si>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</si>
  <si>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</si>
  <si>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</si>
  <si>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</si>
  <si>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</si>
  <si>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</si>
  <si>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</si>
  <si>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</si>
  <si>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</si>
  <si>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</si>
  <si>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</si>
  <si>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</si>
  <si>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</si>
  <si>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</si>
  <si>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</si>
  <si>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</si>
  <si>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</si>
  <si>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</si>
  <si>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</si>
  <si>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</si>
  <si>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</si>
  <si>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</si>
  <si>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</si>
  <si>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</si>
  <si>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</si>
  <si>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</si>
  <si>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</si>
  <si>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</si>
  <si>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</si>
  <si>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</si>
  <si>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</si>
  <si>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</si>
  <si>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</si>
  <si>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</si>
  <si>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</si>
  <si>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</si>
  <si>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</si>
  <si>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</si>
  <si>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</si>
  <si>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</si>
  <si>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</si>
  <si>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</si>
  <si>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Carré d'Agneau aux Primeurs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</si>
  <si>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</si>
  <si>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</si>
  <si>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</si>
  <si>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</si>
  <si>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</si>
  <si>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TAMISER</t>
  </si>
  <si>
    <t>10 min (repos)</t>
  </si>
  <si>
    <t>15 min (cuisson)</t>
  </si>
  <si>
    <t>PARER</t>
  </si>
  <si>
    <t>Préparer les truffes - 3 min • Parer et détailler les truffes en 16 tranches régulières, les réserver dans un peu de fond brun de veau.</t>
  </si>
  <si>
    <t>3 min (prepa)</t>
  </si>
  <si>
    <t>CHAUFFER</t>
  </si>
  <si>
    <t>Chauffer, réduire légèrement et assaisonner le fond brun de veau - 2 min • Le tamponner et le réserver à couvert.</t>
  </si>
  <si>
    <t>2 min (prepa)</t>
  </si>
  <si>
    <t>SAUTER</t>
  </si>
  <si>
    <t>10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</si>
  <si>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</si>
  <si>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</si>
  <si>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</si>
  <si>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</si>
  <si>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</si>
  <si>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</si>
  <si>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</si>
  <si>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</si>
  <si>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</si>
  <si>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</si>
  <si>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</si>
  <si>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Huile d'arachide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</si>
  <si>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</si>
  <si>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</si>
  <si>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</si>
  <si>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</si>
  <si>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</si>
  <si>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</si>
  <si>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>Fiche technique — Carré d'Agneau aux Primeurs</t>
  </si>
  <si>
    <t>Carré d'Agneau aux Primeurs  00002496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</si>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</sst>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0.039</v>
      </c>
      <c r="E7" s="6">
        <f>D7*$B$2</f>
        <v>0.039</v>
      </c>
      <c r="F7" t="s">
        <v>15</v>
      </c>
      <c r="G7" s="9">
        <f>E7*0.003</f>
        <v>0.000117</v>
      </c>
    </row>
    <row r="8">
      <c r="A8" t="s">
        <v>16</v>
      </c>
      <c r="B8" t="s">
        <v>17</v>
      </c>
      <c r="C8" t="s">
        <v>18</v>
      </c>
      <c r="D8" s="4">
        <v>0.019</v>
      </c>
      <c r="E8" s="6">
        <f>D8*$B$2</f>
        <v>0.019</v>
      </c>
      <c r="F8" t="s">
        <v>19</v>
      </c>
      <c r="G8" s="9">
        <f>E8*0.56</f>
        <v>0.01064</v>
      </c>
    </row>
    <row r="9">
      <c r="A9" t="s">
        <v>20</v>
      </c>
      <c r="B9" t="s">
        <v>21</v>
      </c>
      <c r="C9" t="s">
        <v>22</v>
      </c>
      <c r="D9" s="4">
        <v>0.001</v>
      </c>
      <c r="E9" s="6">
        <f>D9*$B$2</f>
        <v>0.001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E10*4.5</f>
        <v>0.045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19</v>
      </c>
      <c r="G11" s="9">
        <f>E11*5.2</f>
        <v>0.026</v>
      </c>
    </row>
    <row r="12">
      <c r="A12" t="s">
        <v>29</v>
      </c>
      <c r="B12" t="s">
        <v>30</v>
      </c>
      <c r="C12" t="s">
        <v>31</v>
      </c>
      <c r="D12" s="4">
        <v>0.375</v>
      </c>
      <c r="E12" s="6">
        <f>D12*$B$2</f>
        <v>0.375</v>
      </c>
      <c r="F12" t="s">
        <v>19</v>
      </c>
      <c r="G12" s="9">
        <f>E12*3.2</f>
        <v>1.2</v>
      </c>
    </row>
    <row r="13">
      <c r="A13" t="s">
        <v>32</v>
      </c>
      <c r="B13" t="s">
        <v>33</v>
      </c>
      <c r="C13" t="s">
        <v>34</v>
      </c>
      <c r="D13" s="4">
        <v>0.038</v>
      </c>
      <c r="E13" s="6">
        <f>D13*$B$2</f>
        <v>0.038</v>
      </c>
      <c r="F13" t="s">
        <v>19</v>
      </c>
      <c r="G13" s="9">
        <f>E13*3.5</f>
        <v>0.133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 t="s">
        <v>45</v>
      </c>
    </row>
    <row r="3">
      <c r="A3" t="s">
        <v>42</v>
      </c>
      <c r="B3">
        <v>2</v>
      </c>
      <c r="C3" t="s">
        <v>46</v>
      </c>
      <c r="D3" t="inlineStr" s="12">
        <is>
          <t>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t>
        </is>
      </c>
      <c r="E3" t="s" s="12"/>
      <c r="F3" t="s">
        <v>47</v>
      </c>
    </row>
    <row r="4">
      <c r="A4" t="s">
        <v>42</v>
      </c>
      <c r="B4">
        <v>3</v>
      </c>
      <c r="C4" t="s">
        <v>48</v>
      </c>
      <c r="D4" t="inlineStr" s="12">
        <is>
          <t>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t>
        </is>
      </c>
      <c r="E4" t="s" s="12"/>
      <c r="F4" t="s">
        <v>45</v>
      </c>
    </row>
    <row r="5">
      <c r="A5" t="s">
        <v>42</v>
      </c>
      <c r="B5">
        <v>4</v>
      </c>
      <c r="C5"/>
      <c r="D5" t="inlineStr" s="12">
        <is>
          <t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t>
        </is>
      </c>
      <c r="E5" t="s" s="12"/>
      <c r="F5" t="s">
        <v>49</v>
      </c>
    </row>
    <row r="6">
      <c r="A6" t="s">
        <v>42</v>
      </c>
      <c r="B6">
        <v>5</v>
      </c>
      <c r="C6" t="s">
        <v>46</v>
      </c>
      <c r="D6" t="inlineStr" s="12">
        <is>
          <t>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t>
        </is>
      </c>
      <c r="E6" t="s" s="12"/>
      <c r="F6" t="s">
        <v>50</v>
      </c>
    </row>
    <row r="7">
      <c r="A7" t="s">
        <v>42</v>
      </c>
      <c r="B7">
        <v>6</v>
      </c>
      <c r="C7" t="s">
        <v>51</v>
      </c>
      <c r="D7" t="s" s="12">
        <v>52</v>
      </c>
      <c r="E7" t="s" s="12"/>
      <c r="F7" t="s">
        <v>53</v>
      </c>
    </row>
    <row r="8">
      <c r="A8" t="s">
        <v>42</v>
      </c>
      <c r="B8">
        <v>7</v>
      </c>
      <c r="C8" t="s">
        <v>54</v>
      </c>
      <c r="D8" t="s" s="12">
        <v>55</v>
      </c>
      <c r="E8" t="s" s="12"/>
      <c r="F8" t="s">
        <v>56</v>
      </c>
    </row>
    <row r="9">
      <c r="A9" t="s">
        <v>42</v>
      </c>
      <c r="B9">
        <v>8</v>
      </c>
      <c r="C9" t="s">
        <v>57</v>
      </c>
      <c r="D9" t="inlineStr" s="12">
        <is>
          <t>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t>
        </is>
      </c>
      <c r="E9" t="s" s="12"/>
      <c r="F9" t="s">
        <v>58</v>
      </c>
    </row>
    <row r="10">
      <c r="A10" t="s">
        <v>42</v>
      </c>
      <c r="B10">
        <v>9</v>
      </c>
      <c r="C10" t="s">
        <v>54</v>
      </c>
      <c r="D10" t="inlineStr" s="12">
        <is>
          <t>Chauffer les asperges - 5 min • Disposer délicatement les asperges dans une plaque beurrée. • Assaisonner, puis recouvrir la plaque avec un papier sulfurisé beurré. • Placer les asperges dans un four doux à 160 °C pendant quelques minutes.</t>
        </is>
      </c>
      <c r="E10" t="s" s="12"/>
      <c r="F10" t="s">
        <v>45</v>
      </c>
    </row>
    <row r="11">
      <c r="A11" t="s">
        <v>42</v>
      </c>
      <c r="B11">
        <v>10</v>
      </c>
      <c r="C11" t="s">
        <v>59</v>
      </c>
      <c r="D11" t="inlineStr" s="12">
        <is>
          <t>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t>
        </is>
      </c>
      <c r="E11" t="s" s="12"/>
      <c r="F11" t="s">
        <v>45</v>
      </c>
    </row>
    <row r="12">
      <c r="A12" t="s">
        <v>60</v>
      </c>
      <c r="B12">
        <v>1</v>
      </c>
      <c r="C12" t="s">
        <v>61</v>
      </c>
      <c r="D12" t="s" s="12">
        <v>62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42</v>
      </c>
      <c r="C2" t="s">
        <v>67</v>
      </c>
      <c r="D2" s="6">
        <f>'Besoins'!$B$2*8</f>
        <v>8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'Besoins'!$B$2*0.005</f>
        <v>0.005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'Besoins'!$B$2*0.01</f>
        <v>0.01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'Besoins'!$B$2*0.019</f>
        <v>0.019</v>
      </c>
      <c r="E5" t="s">
        <v>19</v>
      </c>
    </row>
    <row r="6">
      <c r="A6">
        <v>1</v>
      </c>
      <c r="B6" t="s">
        <v>72</v>
      </c>
      <c r="C6" t="s">
        <v>69</v>
      </c>
      <c r="D6" s="6">
        <f>'Besoins'!$B$2*0.375</f>
        <v>0.375</v>
      </c>
      <c r="E6" t="s">
        <v>3</v>
      </c>
    </row>
    <row r="7">
      <c r="A7">
        <v>1</v>
      </c>
      <c r="B7" t="s">
        <v>73</v>
      </c>
      <c r="C7" t="s">
        <v>69</v>
      </c>
      <c r="D7" s="6">
        <f>'Besoins'!$B$2*0.038</f>
        <v>0.038</v>
      </c>
      <c r="E7" t="s">
        <v>19</v>
      </c>
    </row>
    <row r="8">
      <c r="A8">
        <v>1</v>
      </c>
      <c r="B8" t="s">
        <v>74</v>
      </c>
      <c r="C8" t="s">
        <v>67</v>
      </c>
      <c r="D8" s="6">
        <f>'Besoins'!$B$2*0.04</f>
        <v>0.04</v>
      </c>
      <c r="E8" t="s">
        <v>15</v>
      </c>
    </row>
    <row r="9">
      <c r="A9">
        <v>2</v>
      </c>
      <c r="B9" t="s">
        <v>75</v>
      </c>
      <c r="C9" t="s">
        <v>69</v>
      </c>
      <c r="D9" s="6">
        <f>'Besoins'!$B$2*0.039</f>
        <v>0.039</v>
      </c>
      <c r="E9" t="s">
        <v>15</v>
      </c>
    </row>
    <row r="10">
      <c r="A10">
        <v>2</v>
      </c>
      <c r="B10" t="s">
        <v>76</v>
      </c>
      <c r="C10" t="s">
        <v>69</v>
      </c>
      <c r="D10" s="6">
        <f>'Besoins'!$B$2*0.001</f>
        <v>0.001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"00002496 · CUI.PV.AGNEAU · référence : "&amp;Besoins!B3&amp;" "&amp;Besoins!C3&amp;" · multiplicateur réglable sur la feuille ""Besoins"""</f>
        <v>00002496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80</v>
      </c>
      <c r="B6" t="str" s="12">
        <f>"[PRÉPARER] "&amp;Procedure!D3</f>
        <v>[PRÉPARER] Préparer les carrés et détailler les côtes d'agneau - 20 min (voir p. 214 à 216) • Arracher la peau parcheminée, éliminer les os des vertèbres et le «nerf». • Détailler les côtes et les manchonner. • Les aplatir légèrement entre 2 feuilles de papier plastifié à l'aide d'une batte à côtelettes. • Réserver les côtes d'agneau en enceinte réfrigérée.</v>
      </c>
      <c r="C6"/>
      <c r="D6"/>
    </row>
    <row r="7">
      <c r="A7" t="s" s="15">
        <v>81</v>
      </c>
      <c r="B7" t="str" s="12">
        <f>"[TAMISER] "&amp;Procedure!D4</f>
        <v>[TAMISER] Préparer la panure à l'anglaise - 5 min (voir p. 342) • Tamiser et réserver la mie de pain dans une plaque à débarrasser. • Casser, assaisonner et battre les œufs à l'aide d'une fourchette ou d'un petit fouet. • Ajouter l'huile et réserver l'anglaise dans une 2ème plaque à débarrasser. • Répartir la farine dans une 3ème plaque.</v>
      </c>
      <c r="C7"/>
      <c r="D7"/>
    </row>
    <row r="8">
      <c r="A8" t="s" s="15">
        <v>82</v>
      </c>
      <c r="B8" t="str" s="12">
        <f>Procedure!D5</f>
        <v>Paner les côtes d'agneau - 10 min (voir p. 342/343) • Passer successivement les côtes dans la farine, dans l'anglaise, puis dans la mie de pain tamisée. • Bien faire adhérer la mie de pain, puis régulariser l'épaisseur des côtes et les quadriller à l'aide du dos d'un couteau éminceur. • Réserver les côtes jusqu'au moment de leur cuisson en enceinte réfrigérée.</v>
      </c>
      <c r="C8"/>
      <c r="D8"/>
    </row>
    <row r="9">
      <c r="A9" t="s" s="15">
        <v>83</v>
      </c>
      <c r="B9" t="str" s="12">
        <f>"[PRÉPARER] "&amp;Procedure!D6</f>
        <v>[PRÉPARER] Préparer et marquer les asperges en cuisson - 20 min • Eplucher, laver et botteler les asperges (voir pages 45/46 «Asperges sauce mousseline»). • Les cuire à l'anglaise dans une grande quantité d'eau bouillante salée pendant environ 10 min. • S'assurer de la cuisson des asperges, les rafraîchir, puis les égoutter délicatement.</v>
      </c>
      <c r="C9"/>
      <c r="D9"/>
    </row>
    <row r="10">
      <c r="A10" t="s" s="15">
        <v>84</v>
      </c>
      <c r="B10" t="str" s="12">
        <f>"[PARER] "&amp;Procedure!D7</f>
        <v>[PARER] Préparer les truffes - 3 min • Parer et détailler les truffes en 16 tranches régulières, les réserver dans un peu de fond brun de veau.</v>
      </c>
      <c r="C10"/>
      <c r="D10"/>
    </row>
    <row r="11">
      <c r="A11" t="s" s="15">
        <v>85</v>
      </c>
      <c r="B11" t="str" s="12">
        <f>"[CHAUFFER] "&amp;Procedure!D8</f>
        <v>[CHAUFFER] Chauffer, réduire légèrement et assaisonner le fond brun de veau - 2 min • Le tamponner et le réserver à couvert.</v>
      </c>
      <c r="C11"/>
      <c r="D11"/>
    </row>
    <row r="12">
      <c r="A12" t="s" s="15">
        <v>86</v>
      </c>
      <c r="B12" t="str" s="12">
        <f>"[SAUTER] "&amp;Procedure!D9</f>
        <v>[SAUTER] Marquer les côtes en cuisson - 10 min • Sauter les côtes, côté quadrillé en premier, dans un sautoir avec de l'huile et du beurre. • Surveiller attentivement la coloration puis les retourner. • Finir la cuisson durant quelques minutes (les maintenir rosées). • Les débarrasser et les assaisonner légèrement à nouveau.</v>
      </c>
      <c r="C12"/>
      <c r="D12"/>
    </row>
    <row r="13">
      <c r="A13" t="s" s="15">
        <v>87</v>
      </c>
      <c r="B13" t="str" s="12">
        <f>"[CHAUFFER] "&amp;Procedure!D10</f>
        <v>[CHAUFFER] Chauffer les asperges - 5 min • Disposer délicatement les asperges dans une plaque beurrée. • Assaisonner, puis recouvrir la plaque avec un papier sulfurisé beurré. • Placer les asperges dans un four doux à 160 °C pendant quelques minutes.</v>
      </c>
      <c r="C13"/>
      <c r="D13"/>
    </row>
    <row r="14">
      <c r="A14" t="s" s="15">
        <v>88</v>
      </c>
      <c r="B14" t="str" s="12">
        <f>"[DRESSER] "&amp;Procedure!D11</f>
        <v>[DRESSER] Dresser les côtes d'agneau maréchale - 5 min • Dresser les côtes d'agneau en couronne sur un grand plat rond. • Disposer un bottillon d'asperges entre chaque côte et les lustrer au beurre. • Verser délicatement un petit cordon de fond brun de veau lié tout autour des côtes. • Arroser les côtes de beurre noisette au moment de l'envoi du plat. • Disposer une lame de truffe sur chaque côte. 806 9 0 FICHE N° Matériel de préparation : • 3 plaques à débarrasser • 2 grandes calottes • 1 planche à découper • 1 batte à côtelettes • 1 tamis Matériel de cuisson : • 1 grand sautoir ou un rondeau plat • 1 rondeau haut ou une grande russe • 1 petite sauteuse • 1 petite poêle ronde Matériel de dressage : • grands plats ronds PLATS SIMILAIRES Côtes d'agneau panées bretonne • Sauter les côtes d'agneau panées selon la méthode ci-contre. • Garnir le centre du plat de haricots blancs ou de flageolets additionnés d'une fondue de tomates réalisée au beurre et d’oignons ciselés. • Parsemer de persil haché. Côtes d'agneau Marie-Louise • Côtes d'agneau panées et sautées. • Garnir de petits fonds d'artichauts étuvés contenant de la purée de champignons et de la purée d'oignons mélangées. • Servir à part une saucière de jus d'agneau légèrement lié. Côtes d'agneau bergère • Côtes d'agneau panées et sautées. • Dresser en couronne sur un grand plat rond en alternant des tranches de jambon grillé, des morilles ou des mousserons sautés et des petits oignons glacés. • Garnir le centre du plat avec des pommes paille. Épigramme d’agneau 7</v>
      </c>
      <c r="C14"/>
      <c r="D14"/>
    </row>
    <row r="15">
      <c r="A15"/>
      <c r="B15"/>
      <c r="C15"/>
      <c r="D15"/>
    </row>
    <row r="16">
      <c r="A16" t="s" s="14">
        <v>89</v>
      </c>
      <c r="B16"/>
      <c r="C16"/>
      <c r="D16"/>
    </row>
    <row r="17">
      <c r="A17" t="s" s="15">
        <v>79</v>
      </c>
      <c r="B17" t="str" s="12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6">
        <v>90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2026-08-02T14:58:53Z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2026-08-02T14:58:53Z</dcterms:modified>
  <cp:revision>1</cp:revision>
</cp:coreProperties>
</file>