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<sst xmlns="http://schemas.openxmlformats.org/spreadsheetml/2006/main" count="120" uniqueCount="120">
  <si>
    <t>Fiche technique</t>
  </si>
  <si>
    <t>Nom</t>
  </si>
  <si>
    <t>Blanquette de Veau à l'Ancienne</t>
  </si>
  <si>
    <t>Code</t>
  </si>
  <si>
    <t>00002493</t>
  </si>
  <si>
    <t>Classe</t>
  </si>
  <si>
    <t>Veau (CUI.PV.VEAU)</t>
  </si>
  <si>
    <t>Statut</t>
  </si>
  <si>
    <t>publie</t>
  </si>
  <si>
    <t>Verrouillée</t>
  </si>
  <si>
    <t>Source bibliographique</t>
  </si>
  <si>
    <t>La Cuisine de Référence (BPI.CDR)</t>
  </si>
  <si>
    <t>Provenance</t>
  </si>
  <si>
    <t>Quantité de référence</t>
  </si>
  <si>
    <t>8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</si>
  <si>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</si>
  <si>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</si>
  <si>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</si>
  <si>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</si>
  <si>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</si>
  <si>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02/08/2026 11:59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</si>
  <si>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</si>
  <si>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</si>
  <si>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</si>
  <si>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</si>
  <si>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</si>
  <si>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</si>
  <si>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</si>
  <si>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</si>
  <si>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</si>
  <si>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</si>
  <si>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00000061</t>
  </si>
  <si>
    <t>EAU</t>
  </si>
  <si>
    <t>Matières diverses (à trier)</t>
  </si>
  <si>
    <t>lt</t>
  </si>
  <si>
    <t>EPI-MUSCADE</t>
  </si>
  <si>
    <t>Noix de muscade entière</t>
  </si>
  <si>
    <t>Épices en poudre et graines</t>
  </si>
  <si>
    <t>kg</t>
  </si>
  <si>
    <t>FAR-T55</t>
  </si>
  <si>
    <t>Farine de blé T55</t>
  </si>
  <si>
    <t>Farines de blé</t>
  </si>
  <si>
    <t>KNORR-FBLIE-STD</t>
  </si>
  <si>
    <t>Fonds Brun Lié (Knorr Professional)</t>
  </si>
  <si>
    <t>Fonds déshydratés et poudres</t>
  </si>
  <si>
    <t>RNM57224435</t>
  </si>
  <si>
    <t>CRÈME FRAÎCHE épaisse 30% MG 5 litres</t>
  </si>
  <si>
    <t>Produits laitiers et œufs</t>
  </si>
  <si>
    <t>BEU-DOUX</t>
  </si>
  <si>
    <t>Beurre doux 82% MG plaquette</t>
  </si>
  <si>
    <t>Beurres et margarines</t>
  </si>
  <si>
    <t>RNM23500123</t>
  </si>
  <si>
    <t>CHAMPIGNON DE PARIS Pologne pied coupé cat.I plateau</t>
  </si>
  <si>
    <t>Légumes</t>
  </si>
  <si>
    <t>OVO-JAUNE-LIQ</t>
  </si>
  <si>
    <t>Jaune d'oeuf liquide pasteurisé</t>
  </si>
  <si>
    <t>Ovoproduits</t>
  </si>
  <si>
    <t>RNMS00786</t>
  </si>
  <si>
    <t>Petits oignons blancs surgelés</t>
  </si>
  <si>
    <t>Pommes de terre surgelées</t>
  </si>
  <si>
    <t>RNM0660162</t>
  </si>
  <si>
    <t>VEAU (épaule sans os) semi-paré U.E. sous-vide</t>
  </si>
  <si>
    <t>Porc frais</t>
  </si>
  <si>
    <t>Total</t>
  </si>
  <si>
    <t>Niveau</t>
  </si>
  <si>
    <t>Composant</t>
  </si>
  <si>
    <t>Type</t>
  </si>
  <si>
    <t>Quantité (pour 8 pc)</t>
  </si>
  <si>
    <t>recette</t>
  </si>
  <si>
    <t>Veau</t>
  </si>
  <si>
    <t xml:space="preserve">    ↳ CHAMPIGNON DE PARIS Pologne pied coupé cat.I plateau</t>
  </si>
  <si>
    <t>matiere</t>
  </si>
  <si>
    <t xml:space="preserve">    ↳ VEAU (épaule sans os) semi-paré U.E. sous-vide</t>
  </si>
  <si>
    <t xml:space="preserve">    ↳ Fond de volaille reconstitue (collectivite)</t>
  </si>
  <si>
    <t>Préparations de base collectivité</t>
  </si>
  <si>
    <t xml:space="preserve">        ↳ EAU</t>
  </si>
  <si>
    <t xml:space="preserve">        ↳ Fonds Brun Lié (Knorr Professional)</t>
  </si>
  <si>
    <t xml:space="preserve">    ↳ CRÈME FRAÎCHE épaisse 30% MG 5 litres</t>
  </si>
  <si>
    <t xml:space="preserve">    ↳ Jaune d'oeuf liquide pasteurisé</t>
  </si>
  <si>
    <t xml:space="preserve">    ↳ Noix de muscade entière</t>
  </si>
  <si>
    <t xml:space="preserve">    ↳ Beurre doux 82% MG plaquette</t>
  </si>
  <si>
    <t xml:space="preserve">    ↳ Farine de blé T55</t>
  </si>
  <si>
    <t xml:space="preserve">    ↳ Petits oignons blancs surgelés</t>
  </si>
  <si>
    <t>Recette</t>
  </si>
  <si>
    <t>#</t>
  </si>
  <si>
    <t>Verbe</t>
  </si>
  <si>
    <t>Étape</t>
  </si>
  <si>
    <t>Précision technique</t>
  </si>
  <si>
    <t>Durée</t>
  </si>
  <si>
    <t>METTRE EN PLACE</t>
  </si>
  <si>
    <t>RÉSERVER</t>
  </si>
  <si>
    <t>Preparations preliminaires - Deconditionner la viande de veau, la reserver au froid. Deconditionner les champignons, egoutter, reserver le jus.</t>
  </si>
  <si>
    <t>BLANCHIR</t>
  </si>
  <si>
    <t>2 min (cuisson)</t>
  </si>
  <si>
    <t>MOUILLER</t>
  </si>
  <si>
    <t>90 min (cuisson)</t>
  </si>
  <si>
    <t>ÉTUVER</t>
  </si>
  <si>
    <t>PRÉPARER</t>
  </si>
  <si>
    <t>Preparer la garniture - Faire glacer a blanc les petits oignons. Passer les champignons a la vapeur quelques minutes. Repartir la garniture sur la viande.</t>
  </si>
  <si>
    <t>VERSER</t>
  </si>
  <si>
    <t>10 min (cuisson)</t>
  </si>
  <si>
    <t>TERMINER</t>
  </si>
  <si>
    <t>Terminer la blanquette - Repartir la sauce sur la viande et la garniture. Melanger delicatement pour lier tous les elements.</t>
  </si>
  <si>
    <t>DRESSER</t>
  </si>
  <si>
    <t>Dresser et servir - Servir la viande nappee de sauce avec la garniture. Accompagner de riz creole.</t>
  </si>
  <si>
    <t>Fond de volaille reconstitue (collectivite)</t>
  </si>
  <si>
    <t>DISSOUDRE</t>
  </si>
  <si>
    <t>Délayer la poudre dans l'eau froide en fouettant, puis porter à ébullition en remuant régulièrement.</t>
  </si>
  <si>
    <t>Fiche technique — Blanquette de Veau à l'Ancienne</t>
  </si>
  <si>
    <t>Blanquette de Veau à l'Ancienne  00002493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</si>
  <si>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</si>
  <si>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</si>
  <si>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</si>
  <si>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</si>
  <si>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</si>
  <si>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</si>
  <si>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</si>
  <si>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</si>
  <si>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</si>
  <si>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↳ Fond de volaille reconstitue (collectivite)  GRO-FOND-VOLAIL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</si>
</sst>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inlineStr">
        <is>
          <t>Oui — Corpus Clipper 1992 — verrouillage final Chapitre 5 (audit complet) [Correction 23/07/2026 : reattribuee de CLI.1992 vers BPI.CDR, preuve par sequence de codes contigus avec les potages/fonds CDR deja corrects]</t>
        </is>
      </c>
    </row>
    <row r="7">
      <c r="A7" t="s">
        <v>10</v>
      </c>
      <c r="B7" t="s">
        <v>11</v>
      </c>
    </row>
    <row r="8">
      <c r="A8" t="s">
        <v>12</v>
      </c>
      <c r="B8"/>
    </row>
    <row r="9">
      <c r="A9"/>
      <c r="B9"/>
    </row>
    <row r="10">
      <c r="A10" t="s" s="4">
        <v>13</v>
      </c>
      <c r="B10" t="s" s="4">
        <v>14</v>
      </c>
    </row>
    <row r="11">
      <c r="A11" t="s" s="4">
        <v>15</v>
      </c>
      <c r="B11" s="5">
        <v>15.666456</v>
      </c>
    </row>
    <row r="12">
      <c r="A12" t="s" s="4">
        <v>16</v>
      </c>
      <c r="B12" s="5">
        <v>1.958307</v>
      </c>
    </row>
    <row r="13">
      <c r="A13"/>
      <c r="B13"/>
    </row>
    <row r="14">
      <c r="A14" t="s" s="6">
        <v>17</v>
      </c>
      <c r="B14" t="s" s="6">
        <v>14</v>
      </c>
    </row>
    <row r="15">
      <c r="A15" t="s" s="6">
        <v>18</v>
      </c>
      <c r="B15" s="7">
        <v>15.666456</v>
      </c>
    </row>
    <row r="16">
      <c r="A16"/>
      <c r="B16"/>
    </row>
    <row r="17">
      <c r="A17" t="s">
        <v>19</v>
      </c>
      <c r="B17" t="s">
        <v>20</v>
      </c>
    </row>
    <row r="18">
      <c r="A18"/>
      <c r="B18" t="s">
        <v>21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7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22</v>
      </c>
      <c r="B1"/>
      <c r="C1"/>
      <c r="D1"/>
      <c r="E1"/>
      <c r="F1"/>
    </row>
    <row r="2">
      <c r="A2" t="s">
        <v>23</v>
      </c>
      <c r="B2" s="9">
        <v>1</v>
      </c>
      <c r="C2"/>
      <c r="D2"/>
      <c r="E2"/>
      <c r="F2"/>
    </row>
    <row r="3">
      <c r="A3" t="s">
        <v>13</v>
      </c>
      <c r="B3" s="10">
        <v>8</v>
      </c>
      <c r="C3" t="s" s="11">
        <v>24</v>
      </c>
      <c r="D3"/>
      <c r="E3"/>
      <c r="F3"/>
    </row>
    <row r="4">
      <c r="A4" t="s">
        <v>25</v>
      </c>
      <c r="B4" s="12">
        <f>$B$2*B3</f>
        <v>8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26</v>
      </c>
      <c r="C6" t="s" s="2">
        <v>5</v>
      </c>
      <c r="D6" t="s" s="2">
        <v>27</v>
      </c>
      <c r="E6" t="s" s="2">
        <v>28</v>
      </c>
      <c r="F6" t="s" s="2">
        <v>29</v>
      </c>
      <c r="G6" t="s" s="2">
        <v>30</v>
      </c>
    </row>
    <row r="7">
      <c r="A7" t="s" s="3">
        <v>31</v>
      </c>
      <c r="B7" t="s">
        <v>32</v>
      </c>
      <c r="C7" t="s">
        <v>33</v>
      </c>
      <c r="D7" s="10">
        <v>0.312</v>
      </c>
      <c r="E7" s="12">
        <f>D7*$B$2</f>
        <v>0.312</v>
      </c>
      <c r="F7" t="s">
        <v>34</v>
      </c>
      <c r="G7" s="5">
        <f>E7*0.003</f>
        <v>0.000936</v>
      </c>
    </row>
    <row r="8">
      <c r="A8" t="s">
        <v>35</v>
      </c>
      <c r="B8" t="s">
        <v>36</v>
      </c>
      <c r="C8" t="s">
        <v>37</v>
      </c>
      <c r="D8" s="10">
        <v>0.001</v>
      </c>
      <c r="E8" s="12">
        <f>D8*$B$2</f>
        <v>0.001</v>
      </c>
      <c r="F8" t="s">
        <v>38</v>
      </c>
      <c r="G8" s="5">
        <f>E8*18</f>
        <v>0.018</v>
      </c>
    </row>
    <row r="9">
      <c r="A9" t="s">
        <v>39</v>
      </c>
      <c r="B9" t="s">
        <v>40</v>
      </c>
      <c r="C9" t="s">
        <v>41</v>
      </c>
      <c r="D9" s="10">
        <v>0.072</v>
      </c>
      <c r="E9" s="12">
        <f>D9*$B$2</f>
        <v>0.072</v>
      </c>
      <c r="F9" t="s">
        <v>38</v>
      </c>
      <c r="G9" s="5">
        <f>E9*0.56</f>
        <v>0.04032</v>
      </c>
    </row>
    <row r="10">
      <c r="A10" t="s">
        <v>42</v>
      </c>
      <c r="B10" t="s">
        <v>43</v>
      </c>
      <c r="C10" t="s">
        <v>44</v>
      </c>
      <c r="D10" s="10">
        <v>0.008</v>
      </c>
      <c r="E10" s="12">
        <f>D10*$B$2</f>
        <v>0.008</v>
      </c>
      <c r="F10" t="s">
        <v>38</v>
      </c>
      <c r="G10" s="5">
        <f>E10*0</f>
        <v>0</v>
      </c>
    </row>
    <row r="11">
      <c r="A11" t="s">
        <v>45</v>
      </c>
      <c r="B11" t="s">
        <v>46</v>
      </c>
      <c r="C11" t="s">
        <v>47</v>
      </c>
      <c r="D11" s="10">
        <v>0.24</v>
      </c>
      <c r="E11" s="12">
        <f>D11*$B$2</f>
        <v>0.24</v>
      </c>
      <c r="F11" t="s">
        <v>24</v>
      </c>
      <c r="G11" s="5">
        <f>E11*7.08</f>
        <v>1.6992</v>
      </c>
    </row>
    <row r="12">
      <c r="A12" t="s">
        <v>48</v>
      </c>
      <c r="B12" t="s">
        <v>49</v>
      </c>
      <c r="C12" t="s">
        <v>50</v>
      </c>
      <c r="D12" s="10">
        <v>0.072</v>
      </c>
      <c r="E12" s="12">
        <f>D12*$B$2</f>
        <v>0.072</v>
      </c>
      <c r="F12" t="s">
        <v>38</v>
      </c>
      <c r="G12" s="5">
        <f>E12*5.2</f>
        <v>0.3744</v>
      </c>
    </row>
    <row r="13">
      <c r="A13" t="s">
        <v>51</v>
      </c>
      <c r="B13" t="s">
        <v>52</v>
      </c>
      <c r="C13" t="s">
        <v>53</v>
      </c>
      <c r="D13" s="10">
        <v>0.008</v>
      </c>
      <c r="E13" s="12">
        <f>D13*$B$2</f>
        <v>0.008</v>
      </c>
      <c r="F13" t="s">
        <v>38</v>
      </c>
      <c r="G13" s="5">
        <f>E13*3.2</f>
        <v>0.0256</v>
      </c>
    </row>
    <row r="14">
      <c r="A14" t="s">
        <v>54</v>
      </c>
      <c r="B14" t="s">
        <v>55</v>
      </c>
      <c r="C14" t="s">
        <v>56</v>
      </c>
      <c r="D14" s="10">
        <v>0.08</v>
      </c>
      <c r="E14" s="12">
        <f>D14*$B$2</f>
        <v>0.08</v>
      </c>
      <c r="F14" t="s">
        <v>38</v>
      </c>
      <c r="G14" s="5">
        <f>E14*5.8</f>
        <v>0.464</v>
      </c>
    </row>
    <row r="15">
      <c r="A15" t="s">
        <v>57</v>
      </c>
      <c r="B15" t="s">
        <v>58</v>
      </c>
      <c r="C15" t="s">
        <v>59</v>
      </c>
      <c r="D15" s="10">
        <v>0.24</v>
      </c>
      <c r="E15" s="12">
        <f>D15*$B$2</f>
        <v>0.24</v>
      </c>
      <c r="F15" t="s">
        <v>38</v>
      </c>
      <c r="G15" s="5">
        <f>E15*3.85</f>
        <v>0.924</v>
      </c>
    </row>
    <row r="16">
      <c r="A16" t="s">
        <v>60</v>
      </c>
      <c r="B16" t="s">
        <v>61</v>
      </c>
      <c r="C16" t="s">
        <v>62</v>
      </c>
      <c r="D16" s="10">
        <v>1.2</v>
      </c>
      <c r="E16" s="12">
        <f>D16*$B$2</f>
        <v>1.2</v>
      </c>
      <c r="F16" t="s">
        <v>38</v>
      </c>
      <c r="G16" s="5">
        <f>E16*10.1</f>
        <v>12.12</v>
      </c>
    </row>
    <row r="17">
      <c r="A17"/>
      <c r="B17"/>
      <c r="C17"/>
      <c r="D17"/>
      <c r="E17"/>
      <c r="F17" t="s" s="4">
        <v>63</v>
      </c>
      <c r="G17" s="13">
        <f>SUM(G7:G16)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3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64</v>
      </c>
      <c r="B1" t="s" s="2">
        <v>65</v>
      </c>
      <c r="C1" t="s" s="2">
        <v>66</v>
      </c>
      <c r="D1" t="s" s="2">
        <v>67</v>
      </c>
      <c r="E1" t="s" s="2">
        <v>29</v>
      </c>
      <c r="F1" t="s" s="2">
        <v>5</v>
      </c>
    </row>
    <row r="2">
      <c r="A2">
        <v>0</v>
      </c>
      <c r="B2" t="s">
        <v>2</v>
      </c>
      <c r="C2" t="s">
        <v>68</v>
      </c>
      <c r="D2" s="12">
        <v>8</v>
      </c>
      <c r="E2" t="s">
        <v>24</v>
      </c>
      <c r="F2" t="s">
        <v>69</v>
      </c>
    </row>
    <row r="3">
      <c r="A3">
        <v>1</v>
      </c>
      <c r="B3" t="s">
        <v>70</v>
      </c>
      <c r="C3" t="s">
        <v>71</v>
      </c>
      <c r="D3" s="12">
        <v>0.008</v>
      </c>
      <c r="E3" t="s">
        <v>38</v>
      </c>
      <c r="F3" t="s">
        <v>53</v>
      </c>
    </row>
    <row r="4">
      <c r="A4">
        <v>1</v>
      </c>
      <c r="B4" t="s">
        <v>72</v>
      </c>
      <c r="C4" t="s">
        <v>71</v>
      </c>
      <c r="D4" s="12">
        <v>1.2</v>
      </c>
      <c r="E4" t="s">
        <v>38</v>
      </c>
      <c r="F4" t="s">
        <v>62</v>
      </c>
    </row>
    <row r="5">
      <c r="A5">
        <v>1</v>
      </c>
      <c r="B5" t="s">
        <v>73</v>
      </c>
      <c r="C5" t="s">
        <v>68</v>
      </c>
      <c r="D5" s="12">
        <v>0.32</v>
      </c>
      <c r="E5" t="s">
        <v>34</v>
      </c>
      <c r="F5" t="s">
        <v>74</v>
      </c>
    </row>
    <row r="6">
      <c r="A6">
        <v>2</v>
      </c>
      <c r="B6" t="s">
        <v>75</v>
      </c>
      <c r="C6" t="s">
        <v>71</v>
      </c>
      <c r="D6" s="12">
        <v>0.312</v>
      </c>
      <c r="E6" t="s">
        <v>34</v>
      </c>
      <c r="F6" t="s">
        <v>33</v>
      </c>
    </row>
    <row r="7">
      <c r="A7">
        <v>2</v>
      </c>
      <c r="B7" t="s">
        <v>76</v>
      </c>
      <c r="C7" t="s">
        <v>71</v>
      </c>
      <c r="D7" s="12">
        <v>0.008</v>
      </c>
      <c r="E7" t="s">
        <v>38</v>
      </c>
      <c r="F7" t="s">
        <v>44</v>
      </c>
    </row>
    <row r="8">
      <c r="A8">
        <v>1</v>
      </c>
      <c r="B8" t="s">
        <v>77</v>
      </c>
      <c r="C8" t="s">
        <v>71</v>
      </c>
      <c r="D8" s="12">
        <v>0.24</v>
      </c>
      <c r="E8" t="s">
        <v>34</v>
      </c>
      <c r="F8" t="s">
        <v>47</v>
      </c>
    </row>
    <row r="9">
      <c r="A9">
        <v>1</v>
      </c>
      <c r="B9" t="s">
        <v>78</v>
      </c>
      <c r="C9" t="s">
        <v>71</v>
      </c>
      <c r="D9" s="12">
        <v>0.08</v>
      </c>
      <c r="E9" t="s">
        <v>34</v>
      </c>
      <c r="F9" t="s">
        <v>56</v>
      </c>
    </row>
    <row r="10">
      <c r="A10">
        <v>1</v>
      </c>
      <c r="B10" t="s">
        <v>79</v>
      </c>
      <c r="C10" t="s">
        <v>71</v>
      </c>
      <c r="D10" s="12">
        <v>0.001</v>
      </c>
      <c r="E10" t="s">
        <v>38</v>
      </c>
      <c r="F10" t="s">
        <v>37</v>
      </c>
    </row>
    <row r="11">
      <c r="A11">
        <v>1</v>
      </c>
      <c r="B11" t="s">
        <v>80</v>
      </c>
      <c r="C11" t="s">
        <v>71</v>
      </c>
      <c r="D11" s="12">
        <v>0.072</v>
      </c>
      <c r="E11" t="s">
        <v>38</v>
      </c>
      <c r="F11" t="s">
        <v>50</v>
      </c>
    </row>
    <row r="12">
      <c r="A12">
        <v>1</v>
      </c>
      <c r="B12" t="s">
        <v>81</v>
      </c>
      <c r="C12" t="s">
        <v>71</v>
      </c>
      <c r="D12" s="12">
        <v>0.072</v>
      </c>
      <c r="E12" t="s">
        <v>38</v>
      </c>
      <c r="F12" t="s">
        <v>41</v>
      </c>
    </row>
    <row r="13">
      <c r="A13">
        <v>1</v>
      </c>
      <c r="B13" t="s">
        <v>82</v>
      </c>
      <c r="C13" t="s">
        <v>71</v>
      </c>
      <c r="D13" s="12">
        <v>0.24</v>
      </c>
      <c r="E13" t="s">
        <v>38</v>
      </c>
      <c r="F13" t="s">
        <v>59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1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83</v>
      </c>
      <c r="B1" t="s" s="2">
        <v>84</v>
      </c>
      <c r="C1" t="s" s="2">
        <v>85</v>
      </c>
      <c r="D1" t="s" s="2">
        <v>86</v>
      </c>
      <c r="E1" t="s" s="2">
        <v>87</v>
      </c>
      <c r="F1" t="s" s="2">
        <v>88</v>
      </c>
    </row>
    <row r="2">
      <c r="A2" t="s">
        <v>2</v>
      </c>
      <c r="B2">
        <v>1</v>
      </c>
      <c r="C2" t="s">
        <v>89</v>
      </c>
      <c r="D2" t="inlineStr" s="14">
        <is>
          <t>Mise en place du poste de travail - Verifier les DLC, peser les denrees, selectionner le materiel necessaire. Laver et desinfecter le materiel et le poste de travail.</t>
        </is>
      </c>
      <c r="E2" t="s" s="14"/>
      <c r="F2"/>
    </row>
    <row r="3">
      <c r="A3" t="s">
        <v>2</v>
      </c>
      <c r="B3">
        <v>2</v>
      </c>
      <c r="C3" t="s">
        <v>90</v>
      </c>
      <c r="D3" t="s" s="14">
        <v>91</v>
      </c>
      <c r="E3" t="s" s="14"/>
      <c r="F3"/>
    </row>
    <row r="4">
      <c r="A4" t="s">
        <v>2</v>
      </c>
      <c r="B4">
        <v>3</v>
      </c>
      <c r="C4" t="s">
        <v>92</v>
      </c>
      <c r="D4" t="inlineStr" s="14">
        <is>
          <t>Blanchir la viande - Mettre les morceaux de veau dans une marmite, mouiller a l eau froide au-dessus du niveau de la viande. Porter a ebullition 2 min, ecumer, rafraichir a l eau courante.</t>
        </is>
      </c>
      <c r="E4" t="s" s="14"/>
      <c r="F4" t="s">
        <v>93</v>
      </c>
    </row>
    <row r="5">
      <c r="A5" t="s">
        <v>2</v>
      </c>
      <c r="B5">
        <v>4</v>
      </c>
      <c r="C5" t="s">
        <v>94</v>
      </c>
      <c r="D5" t="inlineStr" s="14">
        <is>
          <t>Marquer la cuisson de la viande - Mouiller a nouveau a l eau froide, ajouter le fond de volaille reconstitue. Saler. Porter a ebullition, reduire et cuire a couvert environ 1h30, en ecumant regulierement. Decanter la viande a l issue de la cuisson.</t>
        </is>
      </c>
      <c r="E5" t="s" s="14"/>
      <c r="F5" t="s">
        <v>95</v>
      </c>
    </row>
    <row r="6">
      <c r="A6" t="s">
        <v>2</v>
      </c>
      <c r="B6">
        <v>5</v>
      </c>
      <c r="C6" t="s">
        <v>96</v>
      </c>
      <c r="D6" t="inlineStr" s="14">
        <is>
          <t>Confectionner le roux - Faire fondre le beurre, ajouter la farine, melanger au fouet, cuire doucement sans coloration jusqu a ce que le roux blanchisse et devienne mousseux. Laisser refroidir.</t>
        </is>
      </c>
      <c r="E6" t="s" s="14"/>
      <c r="F6"/>
    </row>
    <row r="7">
      <c r="A7" t="s">
        <v>2</v>
      </c>
      <c r="B7">
        <v>6</v>
      </c>
      <c r="C7" t="s">
        <v>97</v>
      </c>
      <c r="D7" t="s" s="14">
        <v>98</v>
      </c>
      <c r="E7" t="s" s="14"/>
      <c r="F7"/>
    </row>
    <row r="8">
      <c r="A8" t="s">
        <v>2</v>
      </c>
      <c r="B8">
        <v>7</v>
      </c>
      <c r="C8" t="s">
        <v>99</v>
      </c>
      <c r="D8" t="inlineStr" s="14">
        <is>
          <t>Confectionner la sauce - Verser le fond de cuisson bouillant sur le roux froid en passant au chinois, cuire a feu doux 10 min. Ajouter le jus des champignons. Melanger la creme et les jaunes d oeufs, les incorporer hors du feu au veloute. Rectifier l assaisonnement.</t>
        </is>
      </c>
      <c r="E8" t="s" s="14"/>
      <c r="F8" t="s">
        <v>100</v>
      </c>
    </row>
    <row r="9">
      <c r="A9" t="s">
        <v>2</v>
      </c>
      <c r="B9">
        <v>8</v>
      </c>
      <c r="C9" t="s">
        <v>101</v>
      </c>
      <c r="D9" t="s" s="14">
        <v>102</v>
      </c>
      <c r="E9" t="s" s="14"/>
      <c r="F9"/>
    </row>
    <row r="10">
      <c r="A10" t="s">
        <v>2</v>
      </c>
      <c r="B10">
        <v>9</v>
      </c>
      <c r="C10" t="s">
        <v>103</v>
      </c>
      <c r="D10" t="s" s="14">
        <v>104</v>
      </c>
      <c r="E10" t="s" s="14"/>
      <c r="F10"/>
    </row>
    <row r="11">
      <c r="A11" t="s">
        <v>105</v>
      </c>
      <c r="B11">
        <v>1</v>
      </c>
      <c r="C11" t="s">
        <v>106</v>
      </c>
      <c r="D11" t="s" s="14">
        <v>107</v>
      </c>
      <c r="E11" t="s" s="14"/>
      <c r="F11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8"/>
  <cols>
    <col min="1" max="1" width="22" customWidth="1"/>
    <col min="2" max="2" width="52" customWidth="1"/>
  </cols>
  <sheetData>
    <row r="1" customHeight="1" ht="24">
      <c r="A1" t="s" s="8">
        <v>108</v>
      </c>
      <c r="B1"/>
      <c r="C1"/>
      <c r="D1"/>
    </row>
    <row r="2">
      <c r="A2" t="str" s="15">
        <f>"00002493 · CUI.PV.VEAU · référence : "&amp;Besoins!B3&amp;" "&amp;Besoins!C3&amp;" · multiplicateur réglable sur la feuille ""Besoins"""</f>
        <v>00002493 · CUI.PV.VEAU · référence : 8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109</v>
      </c>
      <c r="B4"/>
      <c r="C4"/>
      <c r="D4"/>
    </row>
    <row r="5">
      <c r="A5" t="s" s="17">
        <v>110</v>
      </c>
      <c r="B5" t="str" s="14">
        <f>"[METTRE EN PLACE] "&amp;Procedure!D2</f>
        <v>[METTRE EN PLACE] Mise en place du poste de travail - Verifier les DLC, peser les denrees, selectionner le materiel necessaire. Laver et desinfecter le materiel et le poste de travail.</v>
      </c>
      <c r="C5"/>
      <c r="D5"/>
    </row>
    <row r="6">
      <c r="A6" t="s" s="17">
        <v>111</v>
      </c>
      <c r="B6" t="str" s="14">
        <f>"[RÉSERVER] "&amp;Procedure!D3</f>
        <v>[RÉSERVER] Preparations preliminaires - Deconditionner la viande de veau, la reserver au froid. Deconditionner les champignons, egoutter, reserver le jus.</v>
      </c>
      <c r="C6"/>
      <c r="D6"/>
    </row>
    <row r="7">
      <c r="A7" t="s" s="17">
        <v>112</v>
      </c>
      <c r="B7" t="str" s="14">
        <f>"[BLANCHIR] "&amp;Procedure!D4</f>
        <v>[BLANCHIR] Blanchir la viande - Mettre les morceaux de veau dans une marmite, mouiller a l eau froide au-dessus du niveau de la viande. Porter a ebullition 2 min, ecumer, rafraichir a l eau courante.</v>
      </c>
      <c r="C7"/>
      <c r="D7"/>
    </row>
    <row r="8">
      <c r="A8" t="s" s="17">
        <v>113</v>
      </c>
      <c r="B8" t="str" s="14">
        <f>"[MOUILLER] "&amp;Procedure!D5</f>
        <v>[MOUILLER] Marquer la cuisson de la viande - Mouiller a nouveau a l eau froide, ajouter le fond de volaille reconstitue. Saler. Porter a ebullition, reduire et cuire a couvert environ 1h30, en ecumant regulierement. Decanter la viande a l issue de la cuisson.</v>
      </c>
      <c r="C8"/>
      <c r="D8"/>
    </row>
    <row r="9">
      <c r="A9" t="s" s="17">
        <v>114</v>
      </c>
      <c r="B9" t="str" s="14">
        <f>"[ÉTUVER] "&amp;Procedure!D6</f>
        <v>[ÉTUVER] Confectionner le roux - Faire fondre le beurre, ajouter la farine, melanger au fouet, cuire doucement sans coloration jusqu a ce que le roux blanchisse et devienne mousseux. Laisser refroidir.</v>
      </c>
      <c r="C9"/>
      <c r="D9"/>
    </row>
    <row r="10">
      <c r="A10" t="s" s="17">
        <v>115</v>
      </c>
      <c r="B10" t="str" s="14">
        <f>"[PRÉPARER] "&amp;Procedure!D7</f>
        <v>[PRÉPARER] Preparer la garniture - Faire glacer a blanc les petits oignons. Passer les champignons a la vapeur quelques minutes. Repartir la garniture sur la viande.</v>
      </c>
      <c r="C10"/>
      <c r="D10"/>
    </row>
    <row r="11">
      <c r="A11" t="s" s="17">
        <v>116</v>
      </c>
      <c r="B11" t="str" s="14">
        <f>"[VERSER] "&amp;Procedure!D8</f>
        <v>[VERSER] Confectionner la sauce - Verser le fond de cuisson bouillant sur le roux froid en passant au chinois, cuire a feu doux 10 min. Ajouter le jus des champignons. Melanger la creme et les jaunes d oeufs, les incorporer hors du feu au veloute. Rectifier l assaisonnement.</v>
      </c>
      <c r="C11"/>
      <c r="D11"/>
    </row>
    <row r="12">
      <c r="A12" t="s" s="17">
        <v>117</v>
      </c>
      <c r="B12" t="str" s="14">
        <f>"[TERMINER] "&amp;Procedure!D9</f>
        <v>[TERMINER] Terminer la blanquette - Repartir la sauce sur la viande et la garniture. Melanger delicatement pour lier tous les elements.</v>
      </c>
      <c r="C12"/>
      <c r="D12"/>
    </row>
    <row r="13">
      <c r="A13" t="s" s="17">
        <v>118</v>
      </c>
      <c r="B13" t="str" s="14">
        <f>"[DRESSER] "&amp;Procedure!D10</f>
        <v>[DRESSER] Dresser et servir - Servir la viande nappee de sauce avec la garniture. Accompagner de riz creole.</v>
      </c>
      <c r="C13"/>
      <c r="D13"/>
    </row>
    <row r="14">
      <c r="A14"/>
      <c r="B14"/>
      <c r="C14"/>
      <c r="D14"/>
    </row>
    <row r="15">
      <c r="A15" t="s" s="16">
        <v>119</v>
      </c>
      <c r="B15"/>
      <c r="C15"/>
      <c r="D15"/>
    </row>
    <row r="16">
      <c r="A16" t="s" s="17">
        <v>110</v>
      </c>
      <c r="B16" t="str" s="14">
        <f>"[DISSOUDRE] "&amp;Procedure!D11</f>
        <v>[DISSOUDRE] Délayer la poudre dans l'eau froide en fouettant, puis porter à ébullition en remuant régulièrement.</v>
      </c>
      <c r="C16"/>
      <c r="D16"/>
    </row>
    <row r="17">
      <c r="A17"/>
      <c r="B17"/>
      <c r="C17"/>
      <c r="D17"/>
    </row>
    <row r="18">
      <c r="A18" t="s" s="18">
        <v>21</v>
      </c>
      <c r="B18"/>
      <c r="C18"/>
      <c r="D18"/>
    </row>
  </sheetData>
  <sheetProtection sheet="1"/>
  <mergeCells count="15">
    <mergeCell ref="A1:D1"/>
    <mergeCell ref="A2:D2"/>
    <mergeCell ref="A4:D4"/>
    <mergeCell ref="B5:D5"/>
    <mergeCell ref="B6:D6"/>
    <mergeCell ref="B7:D7"/>
    <mergeCell ref="B8:D8"/>
    <mergeCell ref="B9:D9"/>
    <mergeCell ref="B10:D10"/>
    <mergeCell ref="B11:D11"/>
    <mergeCell ref="B12:D12"/>
    <mergeCell ref="B13:D13"/>
    <mergeCell ref="A15:D15"/>
    <mergeCell ref="B16:D16"/>
    <mergeCell ref="A18:D18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2026-08-02T09:59:38Z</dcterms:created>
  <dc:title>Blanquette de Veau à l'Ancienne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2026-08-02T09:59:38Z</dcterms:modified>
  <cp:revision>1</cp:revision>
</cp:coreProperties>
</file>