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<sst xmlns="http://schemas.openxmlformats.org/spreadsheetml/2006/main" count="121" uniqueCount="121">
  <si>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</si>
  <si>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</si>
  <si>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Duo de Cabillaud et de Morue Purée de Pommes de Terre à l'Huile d'Olive</t>
  </si>
  <si>
    <t>Code</t>
  </si>
  <si>
    <t>00002484</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</si>
  <si>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</si>
  <si>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</si>
  <si>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</si>
  <si>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</si>
  <si>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</si>
  <si>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</si>
  <si>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</si>
  <si>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</si>
  <si>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</si>
  <si>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</si>
  <si>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</si>
  <si>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</si>
  <si>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</si>
  <si>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</si>
  <si>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</si>
  <si>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07:23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</si>
  <si>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</si>
  <si>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</si>
  <si>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</si>
  <si>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</si>
  <si>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</si>
  <si>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</si>
  <si>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</si>
  <si>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</si>
  <si>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</si>
  <si>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</si>
  <si>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</si>
  <si>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</si>
  <si>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</si>
  <si>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</si>
  <si>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RNME101406</t>
  </si>
  <si>
    <t>Vinaigre vin rouge 6° bouteille 1,5L</t>
  </si>
  <si>
    <t>Assaisonnements et corps gras</t>
  </si>
  <si>
    <t>u</t>
  </si>
  <si>
    <t>HUI-OLIVE-VP</t>
  </si>
  <si>
    <t>Huile d'olive vierge pure</t>
  </si>
  <si>
    <t>Huiles végétales</t>
  </si>
  <si>
    <t>BEU-DOUX</t>
  </si>
  <si>
    <t>Beurre doux 82% MG plaquette</t>
  </si>
  <si>
    <t>Beurres et margarines</t>
  </si>
  <si>
    <t>kg</t>
  </si>
  <si>
    <t>CRE-FRAICHE-LI</t>
  </si>
  <si>
    <t>Crème fraîche liquide 15% MG allégée</t>
  </si>
  <si>
    <t>Crèmes fraîches et laitières</t>
  </si>
  <si>
    <t>LAIT-ENT-UHT</t>
  </si>
  <si>
    <t>Lait entier UHT 3,5% MG brique 1L</t>
  </si>
  <si>
    <t>Laits et laits en poudre</t>
  </si>
  <si>
    <t>RNM3770123</t>
  </si>
  <si>
    <t>CITRON Espagne cat.I 4(58-67mm)</t>
  </si>
  <si>
    <t>Légumes</t>
  </si>
  <si>
    <t>RNM0440123</t>
  </si>
  <si>
    <t>ÉCHALOTE France cat.I</t>
  </si>
  <si>
    <t>RNM26560123</t>
  </si>
  <si>
    <t>POMME DE TERRE basique div.var.cons France lavée cat.I 40-70mm sac 10kg</t>
  </si>
  <si>
    <t>RNM9360123</t>
  </si>
  <si>
    <t>TOMATE ronde Maroc cat.I 67-82mm</t>
  </si>
  <si>
    <t>SEL-GROS</t>
  </si>
  <si>
    <t>Gros sel de mer</t>
  </si>
  <si>
    <t>Sels et condiments de base</t>
  </si>
  <si>
    <t>RNMS00812</t>
  </si>
  <si>
    <t>Ail haché IQF</t>
  </si>
  <si>
    <t>Légumes surgelés</t>
  </si>
  <si>
    <t>Total</t>
  </si>
  <si>
    <t>Niveau</t>
  </si>
  <si>
    <t>Composant</t>
  </si>
  <si>
    <t>Type</t>
  </si>
  <si>
    <t>Quantité (pour 8 pc)</t>
  </si>
  <si>
    <t>recette</t>
  </si>
  <si>
    <t>Plats poissons</t>
  </si>
  <si>
    <t xml:space="preserve">    ↳ Gros sel de mer</t>
  </si>
  <si>
    <t>matiere</t>
  </si>
  <si>
    <t xml:space="preserve">    ↳ Huile d'olive vierge pure</t>
  </si>
  <si>
    <t xml:space="preserve">    ↳ CITRON Espagne cat.I 4(58-67mm)</t>
  </si>
  <si>
    <t xml:space="preserve">    ↳ POMME DE TERRE basique div.var.cons France lavée cat.I 40-70mm sac 10kg</t>
  </si>
  <si>
    <t xml:space="preserve">    ↳ Lait entier UHT 3,5% MG brique 1L</t>
  </si>
  <si>
    <t xml:space="preserve">    ↳ Crème fraîche liquide 15% MG allégée</t>
  </si>
  <si>
    <t xml:space="preserve">    ↳ Ail haché IQF</t>
  </si>
  <si>
    <t xml:space="preserve">    ↳ Beurre doux 82% MG plaquette</t>
  </si>
  <si>
    <t xml:space="preserve">    ↳ ÉCHALOTE France cat.I</t>
  </si>
  <si>
    <t xml:space="preserve">    ↳ Vin blanc sec de cuisson</t>
  </si>
  <si>
    <t xml:space="preserve">    ↳ Vinaigre vin rouge 6° bouteille 1,5L</t>
  </si>
  <si>
    <t xml:space="preserve">    ↳ TOMATE ronde Maroc cat.I 67-82mm</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</si>
  <si>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</si>
  <si>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</si>
  <si>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</si>
  <si>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</si>
  <si>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</si>
  <si>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</si>
  <si>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</si>
  <si>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</si>
  <si>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</si>
  <si>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</si>
  <si>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5 min (repos)</t>
  </si>
  <si>
    <t>ÉPLUCHER</t>
  </si>
  <si>
    <t>Eplucher et laver tous les légumes - 10 min</t>
  </si>
  <si>
    <t>10 min (prepa)</t>
  </si>
  <si>
    <t>CONFIRE</t>
  </si>
  <si>
    <t>MARQUER</t>
  </si>
  <si>
    <t>8 min (cuisson)</t>
  </si>
  <si>
    <t>RÉALISER</t>
  </si>
  <si>
    <t>15 min (cuisson)</t>
  </si>
  <si>
    <t>Réaliser le beurre blanc - 10 min (voir p. 306/307)</t>
  </si>
  <si>
    <t>SAUTER</t>
  </si>
  <si>
    <t>10 min (cuisson)</t>
  </si>
  <si>
    <t>DRESSER</t>
  </si>
  <si>
    <t>Fiche technique — Duo de Cabillaud et de Morue Purée de Pommes de Terre à l'Huile d'Olive</t>
  </si>
  <si>
    <t>Duo de Cabillaud et de Morue Purée de Pommes de Terre à l'Huile d'Olive  00002484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</si>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</sst>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0.35346</v>
      </c>
    </row>
    <row r="12">
      <c r="A12" t="s" s="4">
        <v>16</v>
      </c>
      <c r="B12" s="5">
        <v>0.0441825</v>
      </c>
    </row>
    <row r="13">
      <c r="A13"/>
      <c r="B13"/>
    </row>
    <row r="14">
      <c r="A14" t="s" s="6">
        <v>17</v>
      </c>
      <c r="B14" t="s" s="6">
        <v>14</v>
      </c>
    </row>
    <row r="15">
      <c r="A15" t="s" s="6">
        <v>18</v>
      </c>
      <c r="B15" s="7">
        <v>0.35346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0.014</v>
      </c>
    </row>
    <row r="8">
      <c r="A8" t="s">
        <v>35</v>
      </c>
      <c r="B8" t="s">
        <v>36</v>
      </c>
      <c r="C8" t="s">
        <v>37</v>
      </c>
      <c r="D8" s="10">
        <v>0.003</v>
      </c>
      <c r="E8" s="12">
        <f>D8*$B$2</f>
        <v>0.003</v>
      </c>
      <c r="F8" t="s">
        <v>38</v>
      </c>
      <c r="G8" s="5">
        <f>E8*1.79</f>
        <v>0.00537</v>
      </c>
    </row>
    <row r="9">
      <c r="A9" t="s">
        <v>39</v>
      </c>
      <c r="B9" t="s">
        <v>40</v>
      </c>
      <c r="C9" t="s">
        <v>41</v>
      </c>
      <c r="D9" s="10">
        <v>0.005</v>
      </c>
      <c r="E9" s="12">
        <f>D9*$B$2</f>
        <v>0.005</v>
      </c>
      <c r="F9" t="s">
        <v>34</v>
      </c>
      <c r="G9" s="5">
        <f>E9*5.8</f>
        <v>0.029</v>
      </c>
    </row>
    <row r="10">
      <c r="A10" t="s">
        <v>42</v>
      </c>
      <c r="B10" t="s">
        <v>43</v>
      </c>
      <c r="C10" t="s">
        <v>44</v>
      </c>
      <c r="D10" s="10">
        <v>0.005</v>
      </c>
      <c r="E10" s="12">
        <f>D10*$B$2</f>
        <v>0.005</v>
      </c>
      <c r="F10" t="s">
        <v>45</v>
      </c>
      <c r="G10" s="5">
        <f>E10*5.2</f>
        <v>0.026</v>
      </c>
    </row>
    <row r="11">
      <c r="A11" t="s">
        <v>46</v>
      </c>
      <c r="B11" t="s">
        <v>47</v>
      </c>
      <c r="C11" t="s">
        <v>48</v>
      </c>
      <c r="D11" s="10">
        <v>0.025</v>
      </c>
      <c r="E11" s="12">
        <f>D11*$B$2</f>
        <v>0.025</v>
      </c>
      <c r="F11" t="s">
        <v>34</v>
      </c>
      <c r="G11" s="5">
        <f>E11*2.2</f>
        <v>0.055</v>
      </c>
    </row>
    <row r="12">
      <c r="A12" t="s">
        <v>49</v>
      </c>
      <c r="B12" t="s">
        <v>50</v>
      </c>
      <c r="C12" t="s">
        <v>51</v>
      </c>
      <c r="D12" s="10">
        <v>0.013</v>
      </c>
      <c r="E12" s="12">
        <f>D12*$B$2</f>
        <v>0.013</v>
      </c>
      <c r="F12" t="s">
        <v>34</v>
      </c>
      <c r="G12" s="5">
        <f>E12*1.05</f>
        <v>0.01365</v>
      </c>
    </row>
    <row r="13">
      <c r="A13" t="s">
        <v>52</v>
      </c>
      <c r="B13" t="s">
        <v>53</v>
      </c>
      <c r="C13" t="s">
        <v>54</v>
      </c>
      <c r="D13" s="10">
        <v>0.006</v>
      </c>
      <c r="E13" s="12">
        <f>D13*$B$2</f>
        <v>0.006</v>
      </c>
      <c r="F13" t="s">
        <v>45</v>
      </c>
      <c r="G13" s="5">
        <f>E13*1.8</f>
        <v>0.0108</v>
      </c>
    </row>
    <row r="14">
      <c r="A14" t="s">
        <v>55</v>
      </c>
      <c r="B14" t="s">
        <v>56</v>
      </c>
      <c r="C14" t="s">
        <v>54</v>
      </c>
      <c r="D14" s="10">
        <v>0.005</v>
      </c>
      <c r="E14" s="12">
        <f>D14*$B$2</f>
        <v>0.005</v>
      </c>
      <c r="F14" t="s">
        <v>45</v>
      </c>
      <c r="G14" s="5">
        <f>E14*1.3</f>
        <v>0.0065</v>
      </c>
    </row>
    <row r="15">
      <c r="A15" t="s">
        <v>57</v>
      </c>
      <c r="B15" t="s">
        <v>58</v>
      </c>
      <c r="C15" t="s">
        <v>54</v>
      </c>
      <c r="D15" s="10">
        <v>0.2</v>
      </c>
      <c r="E15" s="12">
        <f>D15*$B$2</f>
        <v>0.2</v>
      </c>
      <c r="F15" t="s">
        <v>45</v>
      </c>
      <c r="G15" s="5">
        <f>E15*0.35</f>
        <v>0.07</v>
      </c>
    </row>
    <row r="16">
      <c r="A16" t="s">
        <v>59</v>
      </c>
      <c r="B16" t="s">
        <v>60</v>
      </c>
      <c r="C16" t="s">
        <v>54</v>
      </c>
      <c r="D16" s="10">
        <v>0.03</v>
      </c>
      <c r="E16" s="12">
        <f>D16*$B$2</f>
        <v>0.03</v>
      </c>
      <c r="F16" t="s">
        <v>45</v>
      </c>
      <c r="G16" s="5">
        <f>E16*2.8</f>
        <v>0.084</v>
      </c>
    </row>
    <row r="17">
      <c r="A17" t="s">
        <v>61</v>
      </c>
      <c r="B17" t="s">
        <v>62</v>
      </c>
      <c r="C17" t="s">
        <v>63</v>
      </c>
      <c r="D17" s="10">
        <v>0.005</v>
      </c>
      <c r="E17" s="12">
        <f>D17*$B$2</f>
        <v>0.005</v>
      </c>
      <c r="F17" t="s">
        <v>45</v>
      </c>
      <c r="G17" s="5">
        <f>E17*0.42</f>
        <v>0.0021</v>
      </c>
    </row>
    <row r="18">
      <c r="A18" t="s">
        <v>64</v>
      </c>
      <c r="B18" t="s">
        <v>65</v>
      </c>
      <c r="C18" t="s">
        <v>66</v>
      </c>
      <c r="D18" s="10">
        <v>0.004</v>
      </c>
      <c r="E18" s="12">
        <f>D18*$B$2</f>
        <v>0.004</v>
      </c>
      <c r="F18" t="s">
        <v>45</v>
      </c>
      <c r="G18" s="5">
        <f>E18*9.26</f>
        <v>0.03704</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0.005</v>
      </c>
      <c r="E3" t="s">
        <v>45</v>
      </c>
      <c r="F3" t="s">
        <v>63</v>
      </c>
    </row>
    <row r="4">
      <c r="A4">
        <v>1</v>
      </c>
      <c r="B4" t="s">
        <v>76</v>
      </c>
      <c r="C4" t="s">
        <v>75</v>
      </c>
      <c r="D4" s="12">
        <v>0.005</v>
      </c>
      <c r="E4" t="s">
        <v>34</v>
      </c>
      <c r="F4" t="s">
        <v>41</v>
      </c>
    </row>
    <row r="5">
      <c r="A5">
        <v>1</v>
      </c>
      <c r="B5" t="s">
        <v>77</v>
      </c>
      <c r="C5" t="s">
        <v>75</v>
      </c>
      <c r="D5" s="12">
        <v>0.006</v>
      </c>
      <c r="E5" t="s">
        <v>45</v>
      </c>
      <c r="F5" t="s">
        <v>54</v>
      </c>
    </row>
    <row r="6">
      <c r="A6">
        <v>1</v>
      </c>
      <c r="B6" t="s">
        <v>78</v>
      </c>
      <c r="C6" t="s">
        <v>75</v>
      </c>
      <c r="D6" s="12">
        <v>0.2</v>
      </c>
      <c r="E6" t="s">
        <v>45</v>
      </c>
      <c r="F6" t="s">
        <v>54</v>
      </c>
    </row>
    <row r="7">
      <c r="A7">
        <v>1</v>
      </c>
      <c r="B7" t="s">
        <v>79</v>
      </c>
      <c r="C7" t="s">
        <v>75</v>
      </c>
      <c r="D7" s="12">
        <v>0.013</v>
      </c>
      <c r="E7" t="s">
        <v>34</v>
      </c>
      <c r="F7" t="s">
        <v>51</v>
      </c>
    </row>
    <row r="8">
      <c r="A8">
        <v>1</v>
      </c>
      <c r="B8" t="s">
        <v>80</v>
      </c>
      <c r="C8" t="s">
        <v>75</v>
      </c>
      <c r="D8" s="12">
        <v>0.025</v>
      </c>
      <c r="E8" t="s">
        <v>34</v>
      </c>
      <c r="F8" t="s">
        <v>48</v>
      </c>
    </row>
    <row r="9">
      <c r="A9">
        <v>1</v>
      </c>
      <c r="B9" t="s">
        <v>81</v>
      </c>
      <c r="C9" t="s">
        <v>75</v>
      </c>
      <c r="D9" s="12">
        <v>0.004</v>
      </c>
      <c r="E9" t="s">
        <v>45</v>
      </c>
      <c r="F9" t="s">
        <v>66</v>
      </c>
    </row>
    <row r="10">
      <c r="A10">
        <v>1</v>
      </c>
      <c r="B10" t="s">
        <v>82</v>
      </c>
      <c r="C10" t="s">
        <v>75</v>
      </c>
      <c r="D10" s="12">
        <v>0.005</v>
      </c>
      <c r="E10" t="s">
        <v>45</v>
      </c>
      <c r="F10" t="s">
        <v>44</v>
      </c>
    </row>
    <row r="11">
      <c r="A11">
        <v>1</v>
      </c>
      <c r="B11" t="s">
        <v>83</v>
      </c>
      <c r="C11" t="s">
        <v>75</v>
      </c>
      <c r="D11" s="12">
        <v>0.005</v>
      </c>
      <c r="E11" t="s">
        <v>45</v>
      </c>
      <c r="F11" t="s">
        <v>54</v>
      </c>
    </row>
    <row r="12">
      <c r="A12">
        <v>1</v>
      </c>
      <c r="B12" t="s">
        <v>84</v>
      </c>
      <c r="C12" t="s">
        <v>75</v>
      </c>
      <c r="D12" s="12">
        <v>0.005</v>
      </c>
      <c r="E12" t="s">
        <v>34</v>
      </c>
      <c r="F12" t="s">
        <v>33</v>
      </c>
    </row>
    <row r="13">
      <c r="A13">
        <v>1</v>
      </c>
      <c r="B13" t="s">
        <v>85</v>
      </c>
      <c r="C13" t="s">
        <v>75</v>
      </c>
      <c r="D13" s="12">
        <v>0.003</v>
      </c>
      <c r="E13" t="s">
        <v>34</v>
      </c>
      <c r="F13" t="s">
        <v>37</v>
      </c>
    </row>
    <row r="14">
      <c r="A14">
        <v>1</v>
      </c>
      <c r="B14" t="s">
        <v>86</v>
      </c>
      <c r="C14" t="s">
        <v>75</v>
      </c>
      <c r="D14" s="12">
        <v>0.03</v>
      </c>
      <c r="E14" t="s">
        <v>45</v>
      </c>
      <c r="F14"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Vérifier les pavés de cabillaud - 5 min • Les parer, ôter les éventuelles arêtes si nécessaire. • Les saupoudrer avec le gros sel et les réserver en enceinte réfrigérée.</t>
        </is>
      </c>
      <c r="E3" t="s" s="14"/>
      <c r="F3" t="s">
        <v>97</v>
      </c>
    </row>
    <row r="4">
      <c r="A4" t="s">
        <v>2</v>
      </c>
      <c r="B4">
        <v>3</v>
      </c>
      <c r="C4" t="s">
        <v>98</v>
      </c>
      <c r="D4" t="s" s="14">
        <v>99</v>
      </c>
      <c r="E4" t="s" s="14"/>
      <c r="F4" t="s">
        <v>100</v>
      </c>
    </row>
    <row r="5">
      <c r="A5" t="s">
        <v>2</v>
      </c>
      <c r="B5">
        <v>4</v>
      </c>
      <c r="C5" t="s">
        <v>101</v>
      </c>
      <c r="D5" t="inlineStr" s="14">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t="s" s="14"/>
      <c r="F5" t="s">
        <v>97</v>
      </c>
    </row>
    <row r="6">
      <c r="A6" t="s">
        <v>2</v>
      </c>
      <c r="B6">
        <v>5</v>
      </c>
      <c r="C6" t="s">
        <v>102</v>
      </c>
      <c r="D6" t="inlineStr" s="14">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t="s" s="14"/>
      <c r="F6" t="s">
        <v>103</v>
      </c>
    </row>
    <row r="7">
      <c r="A7" t="s">
        <v>2</v>
      </c>
      <c r="B7">
        <v>6</v>
      </c>
      <c r="C7" t="s">
        <v>104</v>
      </c>
      <c r="D7" t="inlineStr" s="14">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t="s" s="14"/>
      <c r="F7" t="s">
        <v>105</v>
      </c>
    </row>
    <row r="8">
      <c r="A8" t="s">
        <v>2</v>
      </c>
      <c r="B8">
        <v>7</v>
      </c>
      <c r="C8" t="s">
        <v>104</v>
      </c>
      <c r="D8" t="s" s="14">
        <v>106</v>
      </c>
      <c r="E8" t="s" s="14"/>
      <c r="F8" t="s">
        <v>100</v>
      </c>
    </row>
    <row r="9">
      <c r="A9" t="s">
        <v>2</v>
      </c>
      <c r="B9">
        <v>8</v>
      </c>
      <c r="C9" t="s">
        <v>107</v>
      </c>
      <c r="D9" t="inlineStr" s="14">
        <is>
          <t>Sauter les pavés de cabillaud - 10 min • Les rincer et les éponger soigneusement sur du papier absorbant. • Les sauter dans une poêle antiadhésive avec un peu d’huile d’olive, côté peau en premier. • Terminer la cuisson au four durant quelques minutes.</t>
        </is>
      </c>
      <c r="E9" t="s" s="14"/>
      <c r="F9" t="s">
        <v>108</v>
      </c>
    </row>
    <row r="10">
      <c r="A10" t="s">
        <v>2</v>
      </c>
      <c r="B10">
        <v>9</v>
      </c>
      <c r="C10" t="s">
        <v>109</v>
      </c>
      <c r="D10" t="inlineStr" s="14">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t="s" s="14"/>
      <c r="F10"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110</v>
      </c>
      <c r="B1"/>
      <c r="C1"/>
      <c r="D1"/>
    </row>
    <row r="2">
      <c r="A2" t="str" s="15">
        <f>"00002484 · CUI.PLATS_POISSONS · référence : "&amp;Besoins!B3&amp;" "&amp;Besoins!C3&amp;" · multiplicateur réglable sur la feuille ""Besoins"""</f>
        <v>00002484 · CUI.PLATS_POISSONS · référence : 8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"[VÉRIFIER] "&amp;Procedure!D3</f>
        <v>[VÉRIFIER] Vérifier les pavés de cabillaud - 5 min • Les parer, ôter les éventuelles arêtes si nécessaire. • Les saupoudrer avec le gros sel et les réserver en enceinte réfrigérée.</v>
      </c>
      <c r="C6"/>
      <c r="D6"/>
    </row>
    <row r="7">
      <c r="A7" t="s" s="17">
        <v>114</v>
      </c>
      <c r="B7" t="str" s="14">
        <f>"[ÉPLUCHER] "&amp;Procedure!D4</f>
        <v>[ÉPLUCHER] Eplucher et laver tous les légumes - 10 min</v>
      </c>
      <c r="C7"/>
      <c r="D7"/>
    </row>
    <row r="8">
      <c r="A8" t="s" s="17">
        <v>115</v>
      </c>
      <c r="B8" t="str" s="14">
        <f>"[CONFIRE] "&amp;Procedure!D5</f>
        <v>[CONFIRE] 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v>
      </c>
      <c r="C8"/>
      <c r="D8"/>
    </row>
    <row r="9">
      <c r="A9" t="s" s="17">
        <v>116</v>
      </c>
      <c r="B9" t="str" s="14">
        <f>"[MARQUER] "&amp;Procedure!D6</f>
        <v>[MARQUER] 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v>
      </c>
      <c r="C9"/>
      <c r="D9"/>
    </row>
    <row r="10">
      <c r="A10" t="s" s="17">
        <v>117</v>
      </c>
      <c r="B10" t="str" s="14">
        <f>"[RÉALISER] "&amp;Procedure!D7</f>
        <v>[RÉALISER] 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v>
      </c>
      <c r="C10"/>
      <c r="D10"/>
    </row>
    <row r="11">
      <c r="A11" t="s" s="17">
        <v>118</v>
      </c>
      <c r="B11" t="str" s="14">
        <f>"[RÉALISER] "&amp;Procedure!D8</f>
        <v>[RÉALISER] Réaliser le beurre blanc - 10 min (voir p. 306/307)</v>
      </c>
      <c r="C11"/>
      <c r="D11"/>
    </row>
    <row r="12">
      <c r="A12" t="s" s="17">
        <v>119</v>
      </c>
      <c r="B12" t="str" s="14">
        <f>"[SAUTER] "&amp;Procedure!D9</f>
        <v>[SAUTER] Sauter les pavés de cabillaud - 10 min • Les rincer et les éponger soigneusement sur du papier absorbant. • Les sauter dans une poêle antiadhésive avec un peu d’huile d’olive, côté peau en premier. • Terminer la cuisson au four durant quelques minutes.</v>
      </c>
      <c r="C12"/>
      <c r="D12"/>
    </row>
    <row r="13">
      <c r="A13" t="s" s="17">
        <v>120</v>
      </c>
      <c r="B13" t="str" s="14">
        <f>"[DRESSER] "&amp;Procedure!D10</f>
        <v>[DRESSER] 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2026-08-01T05:23:16Z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2026-08-01T05:23:16Z</dcterms:modified>
  <cp:revision>1</cp:revision>
</cp:coreProperties>
</file>