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<sst xmlns="http://schemas.openxmlformats.org/spreadsheetml/2006/main" count="101" uniqueCount="101">
  <si>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</si>
  <si>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</si>
  <si>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</si>
  <si>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</si>
  <si>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</si>
  <si>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</si>
  <si>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</si>
  <si>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</si>
  <si>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</si>
  <si>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</si>
  <si>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</si>
  <si>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</si>
  <si>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</si>
  <si>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</si>
  <si>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</si>
  <si>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</si>
  <si>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</si>
  <si>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</si>
  <si>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</si>
  <si>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CONC-TOMATE</t>
  </si>
  <si>
    <t>Concentré de tomate double</t>
  </si>
  <si>
    <t>Concentrés et purées cuisines</t>
  </si>
  <si>
    <t>kg</t>
  </si>
  <si>
    <t>HER-BOUQUET-G</t>
  </si>
  <si>
    <t>Bouquet garni sachet dose</t>
  </si>
  <si>
    <t>Herbes aromatiques séchées</t>
  </si>
  <si>
    <t>FAR-T55</t>
  </si>
  <si>
    <t>Farine de blé T55</t>
  </si>
  <si>
    <t>Farines de blé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</si>
  <si>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</si>
  <si>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</si>
  <si>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</si>
  <si>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</si>
  <si>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</si>
  <si>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</si>
  <si>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</si>
  <si>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</si>
  <si>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</si>
  <si>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RNM0440123</t>
  </si>
  <si>
    <t>ÉCHALOTE France cat.I</t>
  </si>
  <si>
    <t>RNM27820123</t>
  </si>
  <si>
    <t>OIGNON jaune France cat.I 60-80mm</t>
  </si>
  <si>
    <t>RNM9360123</t>
  </si>
  <si>
    <t>TOMATE ronde Maroc cat.I 67-82mm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</si>
  <si>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</si>
  <si>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</si>
  <si>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</si>
  <si>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</si>
  <si>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</si>
  <si>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</si>
  <si>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</si>
  <si>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</si>
  <si>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</si>
  <si>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</si>
  <si>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Lotte à l'Américaine</t>
  </si>
  <si>
    <t>METTRE EN PLACE</t>
  </si>
  <si>
    <t>Mettre en place le poste de travail - 5 min • Denrées, matériels de préparation, de cuisson et de dressage.</t>
  </si>
  <si>
    <t>5 min (cuisson)</t>
  </si>
  <si>
    <t>DÉPOUILLER</t>
  </si>
  <si>
    <t>10 min (repos)</t>
  </si>
  <si>
    <t>ÉPLUCHER</t>
  </si>
  <si>
    <t>Eplucher et laver tous les légumes des garnitures aromatiques - 10 min</t>
  </si>
  <si>
    <t>10 min (prepa)</t>
  </si>
  <si>
    <t>RÉALISER</t>
  </si>
  <si>
    <t>Réaliser le fumet de poisson* - 10 min Sa réalisation n'est pas indispensable, les arêtes peuvent être ajoutées directement dans la sauce américaine.</t>
  </si>
  <si>
    <t>DÉGORGER</t>
  </si>
  <si>
    <t>30 min (cuisson)</t>
  </si>
  <si>
    <t>MARQUER</t>
  </si>
  <si>
    <t>15 min (cuisson)</t>
  </si>
  <si>
    <t>PASSER</t>
  </si>
  <si>
    <t>10 min (cuisson)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</si>
  <si>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</si>
  <si>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</si>
  <si>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</si>
  <si>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</si>
  <si>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</si>
  <si>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</si>
  <si>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</si>
  <si>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</si>
  <si>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ÉCHALOTE France cat.I</t>
  </si>
  <si>
    <t xml:space="preserve">    ↳ OIGNON jaune France cat.I 60-80mm</t>
  </si>
  <si>
    <t xml:space="preserve">    ↳ CAROTTE France extra colis 12kg</t>
  </si>
  <si>
    <t xml:space="preserve">    ↳ Bouquet garni sachet dose</t>
  </si>
  <si>
    <t xml:space="preserve">    ↳ Huile d'olive vierge pure</t>
  </si>
  <si>
    <t xml:space="preserve">    ↳ Cognac VS (flambé, sauce)</t>
  </si>
  <si>
    <t xml:space="preserve">    ↳ Vin blanc sec de cuisson</t>
  </si>
  <si>
    <t xml:space="preserve">    ↳ TOMATE ronde Maroc cat.I 67-82mm</t>
  </si>
  <si>
    <t xml:space="preserve">    ↳ Concentré de tomate double</t>
  </si>
  <si>
    <t xml:space="preserve">    ↳ Ail haché IQF</t>
  </si>
  <si>
    <t xml:space="preserve">    ↳ Farine de blé T55</t>
  </si>
  <si>
    <t>Fiche technique — Lotte à l'Américaine</t>
  </si>
  <si>
    <t>Lotte à l'Américaine  00002477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</si>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</sst>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0.005</v>
      </c>
      <c r="E7" s="6">
        <f>D7*$B$2</f>
        <v>0.005</v>
      </c>
      <c r="F7" t="s">
        <v>15</v>
      </c>
      <c r="G7" s="8">
        <f>E7*28</f>
        <v>0.14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15</v>
      </c>
      <c r="G8" s="8">
        <f>E8*2.8</f>
        <v>0.028</v>
      </c>
    </row>
    <row r="9">
      <c r="A9" t="s">
        <v>19</v>
      </c>
      <c r="B9" t="s">
        <v>20</v>
      </c>
      <c r="C9" t="s">
        <v>21</v>
      </c>
      <c r="D9" s="4">
        <v>0.005</v>
      </c>
      <c r="E9" s="6">
        <f>D9*$B$2</f>
        <v>0.005</v>
      </c>
      <c r="F9" t="s">
        <v>22</v>
      </c>
      <c r="G9" s="8">
        <f>E9*2.8</f>
        <v>0.014</v>
      </c>
    </row>
    <row r="10">
      <c r="A10" t="s">
        <v>23</v>
      </c>
      <c r="B10" t="s">
        <v>24</v>
      </c>
      <c r="C10" t="s">
        <v>25</v>
      </c>
      <c r="D10" s="4">
        <v>0.125</v>
      </c>
      <c r="E10" s="6">
        <f>D10*$B$2</f>
        <v>0.125</v>
      </c>
      <c r="F10" t="s">
        <v>22</v>
      </c>
      <c r="G10" s="8">
        <f>E10*14</f>
        <v>1.75</v>
      </c>
    </row>
    <row r="11">
      <c r="A11" t="s">
        <v>26</v>
      </c>
      <c r="B11" t="s">
        <v>27</v>
      </c>
      <c r="C11" t="s">
        <v>28</v>
      </c>
      <c r="D11" s="4">
        <v>0.005</v>
      </c>
      <c r="E11" s="6">
        <f>D11*$B$2</f>
        <v>0.005</v>
      </c>
      <c r="F11" t="s">
        <v>22</v>
      </c>
      <c r="G11" s="8">
        <f>E11*0.56</f>
        <v>0.0028</v>
      </c>
    </row>
    <row r="12">
      <c r="A12" t="s">
        <v>29</v>
      </c>
      <c r="B12" t="s">
        <v>30</v>
      </c>
      <c r="C12" t="s">
        <v>31</v>
      </c>
      <c r="D12" s="4">
        <v>0.003</v>
      </c>
      <c r="E12" s="6">
        <f>D12*$B$2</f>
        <v>0.003</v>
      </c>
      <c r="F12" t="s">
        <v>15</v>
      </c>
      <c r="G12" s="8">
        <f>E12*5.8</f>
        <v>0.0174</v>
      </c>
    </row>
    <row r="13">
      <c r="A13" t="s">
        <v>32</v>
      </c>
      <c r="B13" t="s">
        <v>33</v>
      </c>
      <c r="C13" t="s">
        <v>34</v>
      </c>
      <c r="D13" s="4">
        <v>0.005</v>
      </c>
      <c r="E13" s="6">
        <f>D13*$B$2</f>
        <v>0.005</v>
      </c>
      <c r="F13" t="s">
        <v>22</v>
      </c>
      <c r="G13" s="8">
        <f>E13*5.2</f>
        <v>0.026</v>
      </c>
    </row>
    <row r="14">
      <c r="A14" t="s">
        <v>35</v>
      </c>
      <c r="B14" t="s">
        <v>36</v>
      </c>
      <c r="C14" t="s">
        <v>37</v>
      </c>
      <c r="D14" s="4">
        <v>0.01</v>
      </c>
      <c r="E14" s="6">
        <f>D14*$B$2</f>
        <v>0.01</v>
      </c>
      <c r="F14" t="s">
        <v>22</v>
      </c>
      <c r="G14" s="8">
        <f>E14*1.1</f>
        <v>0.011</v>
      </c>
    </row>
    <row r="15">
      <c r="A15" t="s">
        <v>38</v>
      </c>
      <c r="B15" t="s">
        <v>39</v>
      </c>
      <c r="C15" t="s">
        <v>37</v>
      </c>
      <c r="D15" s="4">
        <v>0.005</v>
      </c>
      <c r="E15" s="6">
        <f>D15*$B$2</f>
        <v>0.005</v>
      </c>
      <c r="F15" t="s">
        <v>22</v>
      </c>
      <c r="G15" s="8">
        <f>E15*1.3</f>
        <v>0.0065</v>
      </c>
    </row>
    <row r="16">
      <c r="A16" t="s">
        <v>40</v>
      </c>
      <c r="B16" t="s">
        <v>41</v>
      </c>
      <c r="C16" t="s">
        <v>37</v>
      </c>
      <c r="D16" s="4">
        <v>0.01</v>
      </c>
      <c r="E16" s="6">
        <f>D16*$B$2</f>
        <v>0.01</v>
      </c>
      <c r="F16" t="s">
        <v>22</v>
      </c>
      <c r="G16" s="8">
        <f>E16*0.4</f>
        <v>0.004</v>
      </c>
    </row>
    <row r="17">
      <c r="A17" t="s">
        <v>42</v>
      </c>
      <c r="B17" t="s">
        <v>43</v>
      </c>
      <c r="C17" t="s">
        <v>37</v>
      </c>
      <c r="D17" s="4">
        <v>0.05</v>
      </c>
      <c r="E17" s="6">
        <f>D17*$B$2</f>
        <v>0.05</v>
      </c>
      <c r="F17" t="s">
        <v>22</v>
      </c>
      <c r="G17" s="8">
        <f>E17*2.8</f>
        <v>0.14</v>
      </c>
    </row>
    <row r="18">
      <c r="A18" t="s">
        <v>44</v>
      </c>
      <c r="B18" t="s">
        <v>45</v>
      </c>
      <c r="C18" t="s">
        <v>46</v>
      </c>
      <c r="D18" s="4">
        <v>0.003</v>
      </c>
      <c r="E18" s="6">
        <f>D18*$B$2</f>
        <v>0.003</v>
      </c>
      <c r="F18" t="s">
        <v>22</v>
      </c>
      <c r="G18" s="8">
        <f>E18*9.26</f>
        <v>0.02778</v>
      </c>
    </row>
    <row r="19">
      <c r="A19"/>
      <c r="B19"/>
      <c r="C19"/>
      <c r="D19"/>
      <c r="E19"/>
      <c r="F19" t="s" s="9">
        <v>47</v>
      </c>
      <c r="G19" s="10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 t="s">
        <v>55</v>
      </c>
      <c r="D2" t="s" s="11">
        <v>56</v>
      </c>
      <c r="E2" t="s" s="11"/>
      <c r="F2" t="s">
        <v>57</v>
      </c>
    </row>
    <row r="3">
      <c r="A3" t="s">
        <v>54</v>
      </c>
      <c r="B3">
        <v>2</v>
      </c>
      <c r="C3" t="s">
        <v>58</v>
      </c>
      <c r="D3" t="inlineStr" s="11">
        <is>
          <t>Préparer la lotte - 10 min (voir p. 164/165) • Dépouiller, dénerver, lever et parer les deux filets de lotte. • Rincer et égoutter soigneusement les filets, puis les réserver en enceinte réfrigérée. • Concasser, rincer et mettre les arêtes (cartilages) à dégorger durant quelques minutes sous un filet d'eau froide (voir p. 164/165).</t>
        </is>
      </c>
      <c r="E3" t="s" s="11"/>
      <c r="F3" t="s">
        <v>59</v>
      </c>
    </row>
    <row r="4">
      <c r="A4" t="s">
        <v>54</v>
      </c>
      <c r="B4">
        <v>3</v>
      </c>
      <c r="C4" t="s">
        <v>60</v>
      </c>
      <c r="D4" t="s" s="11">
        <v>61</v>
      </c>
      <c r="E4" t="s" s="11"/>
      <c r="F4" t="s">
        <v>62</v>
      </c>
    </row>
    <row r="5">
      <c r="A5" t="s">
        <v>54</v>
      </c>
      <c r="B5">
        <v>4</v>
      </c>
      <c r="C5" t="s">
        <v>63</v>
      </c>
      <c r="D5" t="s" s="11">
        <v>64</v>
      </c>
      <c r="E5" t="s" s="11"/>
      <c r="F5" t="s">
        <v>62</v>
      </c>
    </row>
    <row r="6">
      <c r="A6" t="s">
        <v>54</v>
      </c>
      <c r="B6">
        <v>5</v>
      </c>
      <c r="C6" t="s">
        <v>65</v>
      </c>
      <c r="D6" t="inlineStr" s="11">
        <is>
          <t>Réaliser la sauce américaine - 30 min (voir p. 292/295) • Dégorger, laver, brosser les étrilles, puis les égoutter soigneusement. • Tailler en fine brunoise les carottes et les oignons (en petits dés). • Ciseler finement les échalotes et en réserver la moitié pour la cuisson de la lotte. • Eliminer le germe et écraser les gousses d'ail. • Concasser les tomates. • Confectionner le bouquet garni. • Chauffer fortement dans une grande sauteuse l'huile et le beurre. • Ajouter les étrilles ou les carapaces de crustacés. • Faire sauter vivement les carapaces jusqu'à ce qu'elles deviennent rouge vif. • Dégraisser et ajouter la garniture aromatique. • Faire suer doucement pendant quelques minutes. • Flamber avec le cognac. • Ajouter le vin blanc, puis le laisser réduire. • Concasser et broyer les carapaces de crustacés ou les étrilles à l'aide d'un pilon. • Mouiller avec le fumet de poisson (ou ajouter les arêtes). • Ajouter les tomates concassées, le concentré de tomate, l'ail, le bouquet garni et l'estragon. • Assaisonner avec le sel fin et le piment de Cayenne. • Cuire à découvert pendant une trentaine de min, et écumer si nécessaire.</t>
        </is>
      </c>
      <c r="E6" t="s" s="11"/>
      <c r="F6" t="s">
        <v>66</v>
      </c>
    </row>
    <row r="7">
      <c r="A7" t="s">
        <v>54</v>
      </c>
      <c r="B7">
        <v>6</v>
      </c>
      <c r="C7" t="s">
        <v>67</v>
      </c>
      <c r="D7" t="inlineStr" s="11">
        <is>
          <t>Marquer les filets de lotte en cuisson - 5 min • Disposer les filets de lotte dans une plaque à poisson beurrée, salée, poivrée et parsemée d'échalotes ciselées. • Mouiller avec un peu de fumet de poisson et recouvrir les filets avec une feuille de papier sulfurisé beurrée. • Cuire à four doux (160/170 °C) pendant 18 à 22 minutes suivant l'épaisseur des filets.</t>
        </is>
      </c>
      <c r="E7" t="s" s="11"/>
      <c r="F7" t="s">
        <v>68</v>
      </c>
    </row>
    <row r="8">
      <c r="A8" t="s">
        <v>54</v>
      </c>
      <c r="B8">
        <v>7</v>
      </c>
      <c r="C8" t="s">
        <v>69</v>
      </c>
      <c r="D8" t="inlineStr" s="11">
        <is>
          <t>Terminer la sauce américaine - 10 min • Passer le fond de sauce au chinois en foulant fortement. • Ajouter la cuisson de la lotte et laisser réduire l'ensemble de moitié. • Lier la sauce soit avec un roux blond, soit avec un peu de beurre manié. • Laisser cuire à nouveau pendant une dizaine de minutes. • Vérifier l'onctuosité et l'assaisonnement. • Passer la sauce au chinois étamine et la monter au beurre. • Réserver la sauce américaine à couvert au bain-marie.</t>
        </is>
      </c>
      <c r="E8" t="s" s="11"/>
      <c r="F8" t="s">
        <v>70</v>
      </c>
    </row>
    <row r="9">
      <c r="A9" t="s">
        <v>54</v>
      </c>
      <c r="B9">
        <v>8</v>
      </c>
      <c r="C9" t="s">
        <v>71</v>
      </c>
      <c r="D9" t="inlineStr" s="11">
        <is>
          <t>Dresser la lotte à l'américaine - 5 min • Escaloper les filets de lotte, et disposer les tranches sur le plat de service, en les chevauchant légèrement. • Napper uniformément, et parsemer de cerfeuil et d'estragon fraîchement hachés. 740 5 9 FICHE N° Matériel de préparation : • 3 plaques à débarrasser • 2 grandes calottes • 2 petites calottes • 1 planche à découper • 1 pilon • 1 chinois ordinaire • 1 chinois étamine • 1 petit bain-marie Matériel de cuisson : • 1 rondeau plat ou 1 grande sauteuse • 1 sauteuse moyenne • 1 grande plaque à poisson ovale Matériel de dressage : • plaques à poissons ovales (bi-métal) • dessous de plats ovales • papier gaufré PLATS SIMILAIRES Filets de sole à l'américaine • Plier les filets de sole et les pocher à court-mouillement avec vin blanc et fumet de poisson. • Les dresser en couronne sur un grand plat rond. Disposer une escalope de homard à l'américaine sur chaque filet. • Napper uniformément avec la sauce américaine du homard. Filets de sole Grimaldi • Filets de sole pliés et dressés en couronne autour d'un dôme de spaghetti liés à la sauce Nantua fortement crémée, additionnés d'une brunoise de queues d'écrevisses et de truffes. • Napper les filets de sole de sauce Nantua. • Disposer une lame de truffe sur chaque filet de sole. Filets de sole Beaumanoir • Filets de sole pochés au court-mouillement. • Napper moitié sauce vin blanc, moitié sauce américaine. • Garnir d'huîtres pochées, ébarbées, enrobées de glace de poisson panées à l’anglaise et frites. • Déposer une lame de truffe sur chaque filet de sole. Filets de sole New-burg • Filets de sole pochés au court-mouillement avec marsala ou madère et fumet de poisson. • Napper de sauce américaine crémée, additionnée de la cuisson réduite des filets de sole. • Garnir d'escalopes de homard New-burg. Médaillons de lotte New-burg</t>
        </is>
      </c>
      <c r="E9" t="s" s="11"/>
      <c r="F9" t="s">
        <v>57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72</v>
      </c>
      <c r="B1" t="s" s="7">
        <v>73</v>
      </c>
      <c r="C1" t="s" s="7">
        <v>74</v>
      </c>
      <c r="D1" t="s" s="7">
        <v>75</v>
      </c>
      <c r="E1" t="s" s="7">
        <v>10</v>
      </c>
    </row>
    <row r="2">
      <c r="A2">
        <v>0</v>
      </c>
      <c r="B2" t="s">
        <v>54</v>
      </c>
      <c r="C2" t="s">
        <v>76</v>
      </c>
      <c r="D2" s="6">
        <f>'Besoins'!$B$2*8</f>
        <v>8</v>
      </c>
      <c r="E2" t="s">
        <v>3</v>
      </c>
    </row>
    <row r="3">
      <c r="A3">
        <v>1</v>
      </c>
      <c r="B3" t="s">
        <v>77</v>
      </c>
      <c r="C3" t="s">
        <v>78</v>
      </c>
      <c r="D3" s="6">
        <f>'Besoins'!$B$2*0.005</f>
        <v>0.005</v>
      </c>
      <c r="E3" t="s">
        <v>22</v>
      </c>
    </row>
    <row r="4">
      <c r="A4">
        <v>1</v>
      </c>
      <c r="B4" t="s">
        <v>79</v>
      </c>
      <c r="C4" t="s">
        <v>78</v>
      </c>
      <c r="D4" s="6">
        <f>'Besoins'!$B$2*0.005</f>
        <v>0.005</v>
      </c>
      <c r="E4" t="s">
        <v>22</v>
      </c>
    </row>
    <row r="5">
      <c r="A5">
        <v>1</v>
      </c>
      <c r="B5" t="s">
        <v>80</v>
      </c>
      <c r="C5" t="s">
        <v>78</v>
      </c>
      <c r="D5" s="6">
        <f>'Besoins'!$B$2*0.01</f>
        <v>0.01</v>
      </c>
      <c r="E5" t="s">
        <v>22</v>
      </c>
    </row>
    <row r="6">
      <c r="A6">
        <v>1</v>
      </c>
      <c r="B6" t="s">
        <v>81</v>
      </c>
      <c r="C6" t="s">
        <v>78</v>
      </c>
      <c r="D6" s="6">
        <f>'Besoins'!$B$2*0.01</f>
        <v>0.01</v>
      </c>
      <c r="E6" t="s">
        <v>22</v>
      </c>
    </row>
    <row r="7">
      <c r="A7">
        <v>1</v>
      </c>
      <c r="B7" t="s">
        <v>82</v>
      </c>
      <c r="C7" t="s">
        <v>78</v>
      </c>
      <c r="D7" s="6">
        <f>'Besoins'!$B$2*0.125</f>
        <v>0.125</v>
      </c>
      <c r="E7" t="s">
        <v>3</v>
      </c>
    </row>
    <row r="8">
      <c r="A8">
        <v>1</v>
      </c>
      <c r="B8" t="s">
        <v>83</v>
      </c>
      <c r="C8" t="s">
        <v>78</v>
      </c>
      <c r="D8" s="6">
        <f>'Besoins'!$B$2*0.003</f>
        <v>0.003</v>
      </c>
      <c r="E8" t="s">
        <v>15</v>
      </c>
    </row>
    <row r="9">
      <c r="A9">
        <v>1</v>
      </c>
      <c r="B9" t="s">
        <v>84</v>
      </c>
      <c r="C9" t="s">
        <v>78</v>
      </c>
      <c r="D9" s="6">
        <f>'Besoins'!$B$2*0.005</f>
        <v>0.005</v>
      </c>
      <c r="E9" t="s">
        <v>15</v>
      </c>
    </row>
    <row r="10">
      <c r="A10">
        <v>1</v>
      </c>
      <c r="B10" t="s">
        <v>85</v>
      </c>
      <c r="C10" t="s">
        <v>78</v>
      </c>
      <c r="D10" s="6">
        <f>'Besoins'!$B$2*0.01</f>
        <v>0.01</v>
      </c>
      <c r="E10" t="s">
        <v>15</v>
      </c>
    </row>
    <row r="11">
      <c r="A11">
        <v>1</v>
      </c>
      <c r="B11" t="s">
        <v>86</v>
      </c>
      <c r="C11" t="s">
        <v>78</v>
      </c>
      <c r="D11" s="6">
        <f>'Besoins'!$B$2*0.05</f>
        <v>0.05</v>
      </c>
      <c r="E11" t="s">
        <v>22</v>
      </c>
    </row>
    <row r="12">
      <c r="A12">
        <v>1</v>
      </c>
      <c r="B12" t="s">
        <v>87</v>
      </c>
      <c r="C12" t="s">
        <v>78</v>
      </c>
      <c r="D12" s="6">
        <f>'Besoins'!$B$2*0.005</f>
        <v>0.005</v>
      </c>
      <c r="E12" t="s">
        <v>22</v>
      </c>
    </row>
    <row r="13">
      <c r="A13">
        <v>1</v>
      </c>
      <c r="B13" t="s">
        <v>88</v>
      </c>
      <c r="C13" t="s">
        <v>78</v>
      </c>
      <c r="D13" s="6">
        <f>'Besoins'!$B$2*0.003</f>
        <v>0.003</v>
      </c>
      <c r="E13" t="s">
        <v>22</v>
      </c>
    </row>
    <row r="14">
      <c r="A14">
        <v>1</v>
      </c>
      <c r="B14" t="s">
        <v>89</v>
      </c>
      <c r="C14" t="s">
        <v>78</v>
      </c>
      <c r="D14" s="6">
        <f>'Besoins'!$B$2*0.005</f>
        <v>0.005</v>
      </c>
      <c r="E14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90</v>
      </c>
      <c r="B1"/>
      <c r="C1"/>
      <c r="D1"/>
    </row>
    <row r="2">
      <c r="A2" t="str" s="12">
        <f>"00002477 · CUI.PLATS_POISSONS · référence : "&amp;Besoins!B3&amp;" "&amp;Besoins!C3&amp;" · multiplicateur réglable sur la feuille ""Besoins"""</f>
        <v>00002477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91</v>
      </c>
      <c r="B4"/>
      <c r="C4"/>
      <c r="D4"/>
    </row>
    <row r="5">
      <c r="A5" t="s" s="14">
        <v>92</v>
      </c>
      <c r="B5" t="str" s="11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4">
        <v>93</v>
      </c>
      <c r="B6" t="str" s="11">
        <f>"[DÉPOUILLER] "&amp;Procedure!D3</f>
        <v>[DÉPOUILLER] Préparer la lotte - 10 min (voir p. 164/165) • Dépouiller, dénerver, lever et parer les deux filets de lotte. • Rincer et égoutter soigneusement les filets, puis les réserver en enceinte réfrigérée. • Concasser, rincer et mettre les arêtes (cartilages) à dégorger durant quelques minutes sous un filet d'eau froide (voir p. 164/165).</v>
      </c>
      <c r="C6"/>
      <c r="D6"/>
    </row>
    <row r="7">
      <c r="A7" t="s" s="14">
        <v>94</v>
      </c>
      <c r="B7" t="str" s="11">
        <f>"[ÉPLUCHER] "&amp;Procedure!D4</f>
        <v>[ÉPLUCHER] Eplucher et laver tous les légumes des garnitures aromatiques - 10 min</v>
      </c>
      <c r="C7"/>
      <c r="D7"/>
    </row>
    <row r="8">
      <c r="A8" t="s" s="14">
        <v>95</v>
      </c>
      <c r="B8" t="str" s="11">
        <f>"[RÉALISER] "&amp;Procedure!D5</f>
        <v>[RÉALISER] Réaliser le fumet de poisson* - 10 min Sa réalisation n'est pas indispensable, les arêtes peuvent être ajoutées directement dans la sauce américaine.</v>
      </c>
      <c r="C8"/>
      <c r="D8"/>
    </row>
    <row r="9">
      <c r="A9" t="s" s="14">
        <v>96</v>
      </c>
      <c r="B9" t="str" s="11">
        <f>"[DÉGORGER] "&amp;Procedure!D6</f>
        <v>[DÉGORGER] Réaliser la sauce américaine - 30 min (voir p. 292/295) • Dégorger, laver, brosser les étrilles, puis les égoutter soigneusement. • Tailler en fine brunoise les carottes et les oignons (en petits dés). • Ciseler finement les échalotes et en réserver la moitié pour la cuisson de la lotte. • Eliminer le germe et écraser les gousses d'ail. • Concasser les tomates. • Confectionner le bouquet garni. • Chauffer fortement dans une grande sauteuse l'huile et le beurre. • Ajouter les étrilles ou les carapaces de crustacés. • Faire sauter vivement les carapaces jusqu'à ce qu'elles deviennent rouge vif. • Dégraisser et ajouter la garniture aromatique. • Faire suer doucement pendant quelques minutes. • Flamber avec le cognac. • Ajouter le vin blanc, puis le laisser réduire. • Concasser et broyer les carapaces de crustacés ou les étrilles à l'aide d'un pilon. • Mouiller avec le fumet de poisson (ou ajouter les arêtes). • Ajouter les tomates concassées, le concentré de tomate, l'ail, le bouquet garni et l'estragon. • Assaisonner avec le sel fin et le piment de Cayenne. • Cuire à découvert pendant une trentaine de min, et écumer si nécessaire.</v>
      </c>
      <c r="C9"/>
      <c r="D9"/>
    </row>
    <row r="10">
      <c r="A10" t="s" s="14">
        <v>97</v>
      </c>
      <c r="B10" t="str" s="11">
        <f>"[MARQUER] "&amp;Procedure!D7</f>
        <v>[MARQUER] Marquer les filets de lotte en cuisson - 5 min • Disposer les filets de lotte dans une plaque à poisson beurrée, salée, poivrée et parsemée d'échalotes ciselées. • Mouiller avec un peu de fumet de poisson et recouvrir les filets avec une feuille de papier sulfurisé beurrée. • Cuire à four doux (160/170 °C) pendant 18 à 22 minutes suivant l'épaisseur des filets.</v>
      </c>
      <c r="C10"/>
      <c r="D10"/>
    </row>
    <row r="11">
      <c r="A11" t="s" s="14">
        <v>98</v>
      </c>
      <c r="B11" t="str" s="11">
        <f>"[PASSER] "&amp;Procedure!D8</f>
        <v>[PASSER] Terminer la sauce américaine - 10 min • Passer le fond de sauce au chinois en foulant fortement. • Ajouter la cuisson de la lotte et laisser réduire l'ensemble de moitié. • Lier la sauce soit avec un roux blond, soit avec un peu de beurre manié. • Laisser cuire à nouveau pendant une dizaine de minutes. • Vérifier l'onctuosité et l'assaisonnement. • Passer la sauce au chinois étamine et la monter au beurre. • Réserver la sauce américaine à couvert au bain-marie.</v>
      </c>
      <c r="C11"/>
      <c r="D11"/>
    </row>
    <row r="12">
      <c r="A12" t="s" s="14">
        <v>99</v>
      </c>
      <c r="B12" t="str" s="11">
        <f>"[DRESSER] "&amp;Procedure!D9</f>
        <v>[DRESSER] Dresser la lotte à l'américaine - 5 min • Escaloper les filets de lotte, et disposer les tranches sur le plat de service, en les chevauchant légèrement. • Napper uniformément, et parsemer de cerfeuil et d'estragon fraîchement hachés. 740 5 9 FICHE N° Matériel de préparation : • 3 plaques à débarrasser • 2 grandes calottes • 2 petites calottes • 1 planche à découper • 1 pilon • 1 chinois ordinaire • 1 chinois étamine • 1 petit bain-marie Matériel de cuisson : • 1 rondeau plat ou 1 grande sauteuse • 1 sauteuse moyenne • 1 grande plaque à poisson ovale Matériel de dressage : • plaques à poissons ovales (bi-métal) • dessous de plats ovales • papier gaufré PLATS SIMILAIRES Filets de sole à l'américaine • Plier les filets de sole et les pocher à court-mouillement avec vin blanc et fumet de poisson. • Les dresser en couronne sur un grand plat rond. Disposer une escalope de homard à l'américaine sur chaque filet. • Napper uniformément avec la sauce américaine du homard. Filets de sole Grimaldi • Filets de sole pliés et dressés en couronne autour d'un dôme de spaghetti liés à la sauce Nantua fortement crémée, additionnés d'une brunoise de queues d'écrevisses et de truffes. • Napper les filets de sole de sauce Nantua. • Disposer une lame de truffe sur chaque filet de sole. Filets de sole Beaumanoir • Filets de sole pochés au court-mouillement. • Napper moitié sauce vin blanc, moitié sauce américaine. • Garnir d'huîtres pochées, ébarbées, enrobées de glace de poisson panées à l’anglaise et frites. • Déposer une lame de truffe sur chaque filet de sole. Filets de sole New-burg • Filets de sole pochés au court-mouillement avec marsala ou madère et fumet de poisson. • Napper de sauce américaine crémée, additionnée de la cuisson réduite des filets de sole. • Garnir d'escalopes de homard New-burg. Médaillons de lotte New-burg</v>
      </c>
      <c r="C12"/>
      <c r="D12"/>
    </row>
    <row r="13">
      <c r="A13"/>
      <c r="B13"/>
      <c r="C13"/>
      <c r="D13"/>
    </row>
    <row r="14">
      <c r="A14" t="s" s="15">
        <v>100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2026-08-02T09:10:03Z</dcterms:created>
  <dc:title>Lotte à l'Américaine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2026-08-02T09:10:03Z</dcterms:modified>
  <cp:revision>1</cp:revision>
</cp:coreProperties>
</file>