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<sst xmlns="http://schemas.openxmlformats.org/spreadsheetml/2006/main" count="85" uniqueCount="85">
  <si>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</si>
  <si>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</si>
  <si>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</si>
  <si>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</si>
  <si>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</si>
  <si>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</si>
  <si>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</si>
  <si>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</si>
  <si>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</si>
  <si>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</si>
  <si>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</si>
  <si>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</si>
  <si>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</si>
  <si>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</si>
  <si>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</si>
  <si>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</si>
  <si>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</si>
  <si>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</si>
  <si>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</si>
  <si>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</si>
  <si>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</si>
  <si>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</si>
  <si>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</si>
  <si>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</si>
  <si>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</si>
  <si>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</si>
  <si>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</si>
  <si>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</si>
  <si>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</si>
  <si>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</si>
  <si>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</si>
  <si>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</si>
  <si>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</si>
  <si>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</si>
  <si>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</si>
  <si>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Total</t>
  </si>
  <si>
    <t>Recette</t>
  </si>
  <si>
    <t>#</t>
  </si>
  <si>
    <t>Verbe</t>
  </si>
  <si>
    <t>Étape</t>
  </si>
  <si>
    <t>Précision technique</t>
  </si>
  <si>
    <t>Durée</t>
  </si>
  <si>
    <t>Truites au Riesling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</si>
  <si>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</si>
  <si>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</si>
  <si>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</si>
  <si>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</si>
  <si>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les truites - 30 min (voir p. 155/156) • Les égoutter soigneusement et les réserver en enceinte réfrigérée.</t>
  </si>
  <si>
    <t>30 min (repos)</t>
  </si>
  <si>
    <t>PRÉPARER</t>
  </si>
  <si>
    <t>Préparer la garniture aromatique et réaliser le fumet de poisson - 20 min (voir p. 266/268)</t>
  </si>
  <si>
    <t>20 min (prepa)</t>
  </si>
  <si>
    <t>11 min (cuisson)</t>
  </si>
  <si>
    <t>MARQUER</t>
  </si>
  <si>
    <t>10 min (cuisson)</t>
  </si>
  <si>
    <t>RÉALISER</t>
  </si>
  <si>
    <t>DÉPOUILLER</t>
  </si>
  <si>
    <t>Dépouiller les truites - 5 min</t>
  </si>
  <si>
    <t>5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</si>
  <si>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</si>
  <si>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</si>
  <si>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</si>
  <si>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</si>
  <si>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</si>
  <si>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</si>
  <si>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</si>
  <si>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</si>
  <si>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</si>
  <si>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</si>
  <si>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</si>
  <si>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</si>
  <si>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</si>
  <si>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CITRON Espagne cat.I 4(58-67mm)</t>
  </si>
  <si>
    <t xml:space="preserve">    ↳ Crème fraîche liquide 15% MG allégée</t>
  </si>
  <si>
    <t>Fiche technique — Truites au Riesling</t>
  </si>
  <si>
    <t>Truites au Riesling  00002473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</si>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</sst>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8">
        <f>E7*2.8</f>
        <v>0.07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8">
        <f>E8*14</f>
        <v>1.75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19</v>
      </c>
      <c r="G9" s="8">
        <f>E9*5.2</f>
        <v>0.026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15</v>
      </c>
      <c r="G10" s="8">
        <f>E10*2.2</f>
        <v>0.11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19</v>
      </c>
      <c r="G11" s="8">
        <f>E11*1.1</f>
        <v>0.011</v>
      </c>
    </row>
    <row r="12">
      <c r="A12" t="s">
        <v>29</v>
      </c>
      <c r="B12" t="s">
        <v>30</v>
      </c>
      <c r="C12" t="s">
        <v>28</v>
      </c>
      <c r="D12" s="4">
        <v>0.013</v>
      </c>
      <c r="E12" s="6">
        <f>D12*$B$2</f>
        <v>0.013</v>
      </c>
      <c r="F12" t="s">
        <v>19</v>
      </c>
      <c r="G12" s="8">
        <f>E12*1.8</f>
        <v>0.0234</v>
      </c>
    </row>
    <row r="13">
      <c r="A13" t="s">
        <v>31</v>
      </c>
      <c r="B13" t="s">
        <v>32</v>
      </c>
      <c r="C13" t="s">
        <v>28</v>
      </c>
      <c r="D13" s="4">
        <v>0.005</v>
      </c>
      <c r="E13" s="6">
        <f>D13*$B$2</f>
        <v>0.005</v>
      </c>
      <c r="F13" t="s">
        <v>19</v>
      </c>
      <c r="G13" s="8">
        <f>E13*1.3</f>
        <v>0.0065</v>
      </c>
    </row>
    <row r="14">
      <c r="A14" t="s">
        <v>33</v>
      </c>
      <c r="B14" t="s">
        <v>34</v>
      </c>
      <c r="C14" t="s">
        <v>28</v>
      </c>
      <c r="D14" s="4">
        <v>0.01</v>
      </c>
      <c r="E14" s="6">
        <f>D14*$B$2</f>
        <v>0.01</v>
      </c>
      <c r="F14" t="s">
        <v>19</v>
      </c>
      <c r="G14" s="8">
        <f>E14*0.4</f>
        <v>0.004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/>
      <c r="F3" t="s">
        <v>48</v>
      </c>
    </row>
    <row r="4">
      <c r="A4" t="s">
        <v>42</v>
      </c>
      <c r="B4">
        <v>3</v>
      </c>
      <c r="C4" t="s">
        <v>49</v>
      </c>
      <c r="D4" t="s" s="11">
        <v>50</v>
      </c>
      <c r="E4" t="s" s="11"/>
      <c r="F4" t="s">
        <v>51</v>
      </c>
    </row>
    <row r="5">
      <c r="A5" t="s">
        <v>42</v>
      </c>
      <c r="B5">
        <v>4</v>
      </c>
      <c r="C5" t="s">
        <v>49</v>
      </c>
      <c r="D5" t="inlineStr" s="11">
        <is>
          <t>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t>
        </is>
      </c>
      <c r="E5" t="s" s="11"/>
      <c r="F5" t="s">
        <v>52</v>
      </c>
    </row>
    <row r="6">
      <c r="A6" t="s">
        <v>42</v>
      </c>
      <c r="B6">
        <v>5</v>
      </c>
      <c r="C6" t="s">
        <v>53</v>
      </c>
      <c r="D6" t="inlineStr" s="11">
        <is>
          <t>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t>
        </is>
      </c>
      <c r="E6" t="s" s="11"/>
      <c r="F6" t="s">
        <v>54</v>
      </c>
    </row>
    <row r="7">
      <c r="A7" t="s">
        <v>42</v>
      </c>
      <c r="B7">
        <v>6</v>
      </c>
      <c r="C7" t="s">
        <v>55</v>
      </c>
      <c r="D7" t="inlineStr" s="11">
        <is>
          <t>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t>
        </is>
      </c>
      <c r="E7" t="s" s="11"/>
      <c r="F7" t="s">
        <v>54</v>
      </c>
    </row>
    <row r="8">
      <c r="A8" t="s">
        <v>42</v>
      </c>
      <c r="B8">
        <v>7</v>
      </c>
      <c r="C8" t="s">
        <v>56</v>
      </c>
      <c r="D8" t="s" s="11">
        <v>57</v>
      </c>
      <c r="E8" t="s" s="11"/>
      <c r="F8" t="s">
        <v>58</v>
      </c>
    </row>
    <row r="9">
      <c r="A9" t="s">
        <v>42</v>
      </c>
      <c r="B9">
        <v>8</v>
      </c>
      <c r="C9" t="s">
        <v>59</v>
      </c>
      <c r="D9" t="inlineStr" s="11">
        <is>
          <t>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t>
        </is>
      </c>
      <c r="E9" t="s" s="11"/>
      <c r="F9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42</v>
      </c>
      <c r="C2" t="s">
        <v>64</v>
      </c>
      <c r="D2" s="6">
        <f>'Besoins'!$B$2*8</f>
        <v>8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'Besoins'!$B$2*0.005</f>
        <v>0.005</v>
      </c>
      <c r="E3" t="s">
        <v>19</v>
      </c>
    </row>
    <row r="4">
      <c r="A4">
        <v>1</v>
      </c>
      <c r="B4" t="s">
        <v>67</v>
      </c>
      <c r="C4" t="s">
        <v>66</v>
      </c>
      <c r="D4" s="6">
        <f>'Besoins'!$B$2*0.005</f>
        <v>0.005</v>
      </c>
      <c r="E4" t="s">
        <v>19</v>
      </c>
    </row>
    <row r="5">
      <c r="A5">
        <v>1</v>
      </c>
      <c r="B5" t="s">
        <v>68</v>
      </c>
      <c r="C5" t="s">
        <v>66</v>
      </c>
      <c r="D5" s="6">
        <f>'Besoins'!$B$2*0.025</f>
        <v>0.025</v>
      </c>
      <c r="E5" t="s">
        <v>15</v>
      </c>
    </row>
    <row r="6">
      <c r="A6">
        <v>1</v>
      </c>
      <c r="B6" t="s">
        <v>69</v>
      </c>
      <c r="C6" t="s">
        <v>66</v>
      </c>
      <c r="D6" s="6">
        <f>'Besoins'!$B$2*0.01</f>
        <v>0.01</v>
      </c>
      <c r="E6" t="s">
        <v>19</v>
      </c>
    </row>
    <row r="7">
      <c r="A7">
        <v>1</v>
      </c>
      <c r="B7" t="s">
        <v>70</v>
      </c>
      <c r="C7" t="s">
        <v>66</v>
      </c>
      <c r="D7" s="6">
        <f>'Besoins'!$B$2*0.01</f>
        <v>0.01</v>
      </c>
      <c r="E7" t="s">
        <v>19</v>
      </c>
    </row>
    <row r="8">
      <c r="A8">
        <v>1</v>
      </c>
      <c r="B8" t="s">
        <v>71</v>
      </c>
      <c r="C8" t="s">
        <v>66</v>
      </c>
      <c r="D8" s="6">
        <f>'Besoins'!$B$2*0.125</f>
        <v>0.125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'Besoins'!$B$2*0.013</f>
        <v>0.013</v>
      </c>
      <c r="E9" t="s">
        <v>19</v>
      </c>
    </row>
    <row r="10">
      <c r="A10">
        <v>1</v>
      </c>
      <c r="B10" t="s">
        <v>73</v>
      </c>
      <c r="C10" t="s">
        <v>66</v>
      </c>
      <c r="D10" s="6">
        <f>'Besoins'!$B$2*0.05</f>
        <v>0.05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"00002473 · CUI.PLATS_POISSONS · référence : "&amp;Besoins!B3&amp;" "&amp;Besoins!C3&amp;" · multiplicateur réglable sur la feuille ""Besoins"""</f>
        <v>00002473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77</v>
      </c>
      <c r="B6" t="str" s="11">
        <f>"[HABILLER] "&amp;Procedure!D3</f>
        <v>[HABILLER] Habiller les truites - 30 min (voir p. 155/156) • Les égoutter soigneusement et les réserver en enceinte réfrigérée.</v>
      </c>
      <c r="C6"/>
      <c r="D6"/>
    </row>
    <row r="7">
      <c r="A7" t="s" s="14">
        <v>78</v>
      </c>
      <c r="B7" t="str" s="11">
        <f>"[PRÉPARER] "&amp;Procedure!D4</f>
        <v>[PRÉPARER] Préparer la garniture aromatique et réaliser le fumet de poisson - 20 min (voir p. 266/268)</v>
      </c>
      <c r="C7"/>
      <c r="D7"/>
    </row>
    <row r="8">
      <c r="A8" t="s" s="14">
        <v>79</v>
      </c>
      <c r="B8" t="str" s="11">
        <f>"[PRÉPARER] "&amp;Procedure!D5</f>
        <v>[PRÉPARER] 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v>
      </c>
      <c r="C8"/>
      <c r="D8"/>
    </row>
    <row r="9">
      <c r="A9" t="s" s="14">
        <v>80</v>
      </c>
      <c r="B9" t="str" s="11">
        <f>"[MARQUER] "&amp;Procedure!D6</f>
        <v>[MARQUER] 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v>
      </c>
      <c r="C9"/>
      <c r="D9"/>
    </row>
    <row r="10">
      <c r="A10" t="s" s="14">
        <v>81</v>
      </c>
      <c r="B10" t="str" s="11">
        <f>"[RÉALISER] "&amp;Procedure!D7</f>
        <v>[RÉALISER] 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v>
      </c>
      <c r="C10"/>
      <c r="D10"/>
    </row>
    <row r="11">
      <c r="A11" t="s" s="14">
        <v>82</v>
      </c>
      <c r="B11" t="str" s="11">
        <f>"[DÉPOUILLER] "&amp;Procedure!D8</f>
        <v>[DÉPOUILLER] Dépouiller les truites - 5 min</v>
      </c>
      <c r="C11"/>
      <c r="D11"/>
    </row>
    <row r="12">
      <c r="A12" t="s" s="14">
        <v>83</v>
      </c>
      <c r="B12" t="str" s="11">
        <f>"[DRESSER] "&amp;Procedure!D9</f>
        <v>[DRESSER] 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v>
      </c>
      <c r="C12"/>
      <c r="D12"/>
    </row>
    <row r="13">
      <c r="A13"/>
      <c r="B13"/>
      <c r="C13"/>
      <c r="D13"/>
    </row>
    <row r="14">
      <c r="A14" t="s" s="15">
        <v>84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2026-08-02T09:09:46Z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2026-08-02T09:09:46Z</dcterms:modified>
  <cp:revision>1</cp:revision>
</cp:coreProperties>
</file>