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<sst xmlns="http://schemas.openxmlformats.org/spreadsheetml/2006/main" count="126" uniqueCount="126">
  <si>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</si>
  <si>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</si>
  <si>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Mousseline de Merlan Arlequin</t>
  </si>
  <si>
    <t>Code</t>
  </si>
  <si>
    <t>00002472</t>
  </si>
  <si>
    <t>Classe</t>
  </si>
  <si>
    <t>Plats poissons (CUI.PLATS_POISSONS)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</si>
  <si>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</si>
  <si>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</si>
  <si>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</si>
  <si>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</si>
  <si>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</si>
  <si>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</si>
  <si>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</si>
  <si>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</si>
  <si>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</si>
  <si>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</si>
  <si>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</si>
  <si>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</si>
  <si>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</si>
  <si>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11:12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</si>
  <si>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</si>
  <si>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</si>
  <si>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</si>
  <si>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</si>
  <si>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</si>
  <si>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</si>
  <si>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</si>
  <si>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</si>
  <si>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</si>
  <si>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</si>
  <si>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</si>
  <si>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</si>
  <si>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</si>
  <si>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</si>
  <si>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HER-BOUQUET-G</t>
  </si>
  <si>
    <t>Bouquet garni sachet dose</t>
  </si>
  <si>
    <t>Herbes aromatiques séchées</t>
  </si>
  <si>
    <t>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</si>
  <si>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</si>
  <si>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</si>
  <si>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</si>
  <si>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</si>
  <si>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</si>
  <si>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</si>
  <si>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RNM0420123</t>
  </si>
  <si>
    <t>CAROTTE France extra colis 12kg</t>
  </si>
  <si>
    <t>Légumes</t>
  </si>
  <si>
    <t>RNM3770123</t>
  </si>
  <si>
    <t>CITRON Espagne cat.I 4(58-67mm)</t>
  </si>
  <si>
    <t>RNM9170123</t>
  </si>
  <si>
    <t>COURGETTE verte Espagne cat.I 14-21cm</t>
  </si>
  <si>
    <t>RNM0440123</t>
  </si>
  <si>
    <t>ÉCHALOTE France cat.I</t>
  </si>
  <si>
    <t>RNM27820123</t>
  </si>
  <si>
    <t>OIGNON jaune France cat.I 60-80mm</t>
  </si>
  <si>
    <t>RNM57230909</t>
  </si>
  <si>
    <t>POIVRON rouge Maroc cat.I gros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</si>
  <si>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</si>
  <si>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</si>
  <si>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</si>
  <si>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</si>
  <si>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</si>
  <si>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</si>
  <si>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</si>
  <si>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</si>
  <si>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</si>
  <si>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</si>
  <si>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 xml:space="preserve">    ↳ Blanc d'oeuf liquide pasteurisé</t>
  </si>
  <si>
    <t>matiere</t>
  </si>
  <si>
    <t xml:space="preserve">    ↳ Crème fraîche liquide 15% MG allégée</t>
  </si>
  <si>
    <t xml:space="preserve">    ↳ CAROTTE France extra colis 12kg</t>
  </si>
  <si>
    <t xml:space="preserve">    ↳ COURGETTE verte Espagne cat.I 14-21cm</t>
  </si>
  <si>
    <t xml:space="preserve">    ↳ POIVRON rouge Maroc cat.I gros</t>
  </si>
  <si>
    <t xml:space="preserve">    ↳ CITRON Espagne cat.I 4(58-67mm)</t>
  </si>
  <si>
    <t xml:space="preserve">    ↳ Beurre doux 82% MG plaquette</t>
  </si>
  <si>
    <t xml:space="preserve">    ↳ ÉCHALOTE France cat.I</t>
  </si>
  <si>
    <t xml:space="preserve">    ↳ OIGNON jaune France cat.I 60-80mm</t>
  </si>
  <si>
    <t xml:space="preserve">    ↳ Bouquet garni sachet dose</t>
  </si>
  <si>
    <t xml:space="preserve">    ↳ Vin blanc sec de cuisson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</si>
  <si>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</si>
  <si>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</si>
  <si>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</si>
  <si>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</si>
  <si>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</si>
  <si>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</si>
  <si>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</si>
  <si>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</si>
  <si>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</si>
  <si>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</si>
  <si>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Eplucher et laver tous les légumes - 15 min</t>
  </si>
  <si>
    <t>15 min (prepa)</t>
  </si>
  <si>
    <t>TAILLER</t>
  </si>
  <si>
    <t>15 min (repos)</t>
  </si>
  <si>
    <t>CANNELER</t>
  </si>
  <si>
    <t>10 min (cuisson)</t>
  </si>
  <si>
    <t>REFROIDIR</t>
  </si>
  <si>
    <t>Refroidir les différents accessoires de la machine à hacher ou la cuve du mixeur - 2 min • Les placer en enceinte réfrigérée.</t>
  </si>
  <si>
    <t>2 min (repos)</t>
  </si>
  <si>
    <t>HABILLER</t>
  </si>
  <si>
    <t>RÉALISER</t>
  </si>
  <si>
    <t>Réaliser le fumet de poisson - 15 min (voir p. 266/268)</t>
  </si>
  <si>
    <t>INCORPORER</t>
  </si>
  <si>
    <t>CHEMISER</t>
  </si>
  <si>
    <t>10 min (prepa)</t>
  </si>
  <si>
    <t>SUER</t>
  </si>
  <si>
    <t>CUIRE</t>
  </si>
  <si>
    <t>Marquer les mousselines en cuisson - 10 min • Les cuire à la vapeur sans pression ou au polycuiseur durant 12 à 14 min (selon l'épaisseur des ramequins).</t>
  </si>
  <si>
    <t>12 min (cuisson)</t>
  </si>
  <si>
    <t>DRESSER</t>
  </si>
  <si>
    <t>35 min (repos)</t>
  </si>
  <si>
    <t>Fiche technique — Mousseline de Merlan Arlequin</t>
  </si>
  <si>
    <t>Mousseline de Merlan Arlequin  00002472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</si>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</sst>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2.1679</v>
      </c>
    </row>
    <row r="12">
      <c r="A12" t="s" s="4">
        <v>16</v>
      </c>
      <c r="B12" s="5">
        <v>0.2709875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2.1679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0.013</v>
      </c>
      <c r="E7" s="12">
        <f>D7*$B$2</f>
        <v>0.013</v>
      </c>
      <c r="F7" t="s">
        <v>34</v>
      </c>
      <c r="G7" s="5">
        <f>E7*2.8</f>
        <v>0.0364</v>
      </c>
    </row>
    <row r="8">
      <c r="A8" t="s">
        <v>35</v>
      </c>
      <c r="B8" t="s">
        <v>36</v>
      </c>
      <c r="C8" t="s">
        <v>37</v>
      </c>
      <c r="D8" s="10">
        <v>0.125</v>
      </c>
      <c r="E8" s="12">
        <f>D8*$B$2</f>
        <v>0.125</v>
      </c>
      <c r="F8" t="s">
        <v>38</v>
      </c>
      <c r="G8" s="5">
        <f>E8*14</f>
        <v>1.75</v>
      </c>
    </row>
    <row r="9">
      <c r="A9" t="s">
        <v>39</v>
      </c>
      <c r="B9" t="s">
        <v>40</v>
      </c>
      <c r="C9" t="s">
        <v>41</v>
      </c>
      <c r="D9" s="10">
        <v>0.003</v>
      </c>
      <c r="E9" s="12">
        <f>D9*$B$2</f>
        <v>0.003</v>
      </c>
      <c r="F9" t="s">
        <v>38</v>
      </c>
      <c r="G9" s="5">
        <f>E9*5.2</f>
        <v>0.0156</v>
      </c>
    </row>
    <row r="10">
      <c r="A10" t="s">
        <v>42</v>
      </c>
      <c r="B10" t="s">
        <v>43</v>
      </c>
      <c r="C10" t="s">
        <v>44</v>
      </c>
      <c r="D10" s="10">
        <v>0.1</v>
      </c>
      <c r="E10" s="12">
        <f>D10*$B$2</f>
        <v>0.1</v>
      </c>
      <c r="F10" t="s">
        <v>34</v>
      </c>
      <c r="G10" s="5">
        <f>E10*2.2</f>
        <v>0.22</v>
      </c>
    </row>
    <row r="11">
      <c r="A11" t="s">
        <v>45</v>
      </c>
      <c r="B11" t="s">
        <v>46</v>
      </c>
      <c r="C11" t="s">
        <v>47</v>
      </c>
      <c r="D11" s="10">
        <v>0.025</v>
      </c>
      <c r="E11" s="12">
        <f>D11*$B$2</f>
        <v>0.025</v>
      </c>
      <c r="F11" t="s">
        <v>38</v>
      </c>
      <c r="G11" s="5">
        <f>E11*1.1</f>
        <v>0.0275</v>
      </c>
    </row>
    <row r="12">
      <c r="A12" t="s">
        <v>48</v>
      </c>
      <c r="B12" t="s">
        <v>49</v>
      </c>
      <c r="C12" t="s">
        <v>47</v>
      </c>
      <c r="D12" s="10">
        <v>0.006</v>
      </c>
      <c r="E12" s="12">
        <f>D12*$B$2</f>
        <v>0.006</v>
      </c>
      <c r="F12" t="s">
        <v>38</v>
      </c>
      <c r="G12" s="5">
        <f>E12*1.8</f>
        <v>0.0108</v>
      </c>
    </row>
    <row r="13">
      <c r="A13" t="s">
        <v>50</v>
      </c>
      <c r="B13" t="s">
        <v>51</v>
      </c>
      <c r="C13" t="s">
        <v>47</v>
      </c>
      <c r="D13" s="10">
        <v>0.025</v>
      </c>
      <c r="E13" s="12">
        <f>D13*$B$2</f>
        <v>0.025</v>
      </c>
      <c r="F13" t="s">
        <v>38</v>
      </c>
      <c r="G13" s="5">
        <f>E13*1.8</f>
        <v>0.045</v>
      </c>
    </row>
    <row r="14">
      <c r="A14" t="s">
        <v>52</v>
      </c>
      <c r="B14" t="s">
        <v>53</v>
      </c>
      <c r="C14" t="s">
        <v>47</v>
      </c>
      <c r="D14" s="10">
        <v>0.005</v>
      </c>
      <c r="E14" s="12">
        <f>D14*$B$2</f>
        <v>0.005</v>
      </c>
      <c r="F14" t="s">
        <v>38</v>
      </c>
      <c r="G14" s="5">
        <f>E14*1.3</f>
        <v>0.0065</v>
      </c>
    </row>
    <row r="15">
      <c r="A15" t="s">
        <v>54</v>
      </c>
      <c r="B15" t="s">
        <v>55</v>
      </c>
      <c r="C15" t="s">
        <v>47</v>
      </c>
      <c r="D15" s="10">
        <v>0.01</v>
      </c>
      <c r="E15" s="12">
        <f>D15*$B$2</f>
        <v>0.01</v>
      </c>
      <c r="F15" t="s">
        <v>38</v>
      </c>
      <c r="G15" s="5">
        <f>E15*0.4</f>
        <v>0.004</v>
      </c>
    </row>
    <row r="16">
      <c r="A16" t="s">
        <v>56</v>
      </c>
      <c r="B16" t="s">
        <v>57</v>
      </c>
      <c r="C16" t="s">
        <v>47</v>
      </c>
      <c r="D16" s="10">
        <v>0.013</v>
      </c>
      <c r="E16" s="12">
        <f>D16*$B$2</f>
        <v>0.013</v>
      </c>
      <c r="F16" t="s">
        <v>38</v>
      </c>
      <c r="G16" s="5">
        <f>E16*1.3</f>
        <v>0.0169</v>
      </c>
    </row>
    <row r="17">
      <c r="A17" t="s">
        <v>58</v>
      </c>
      <c r="B17" t="s">
        <v>59</v>
      </c>
      <c r="C17" t="s">
        <v>60</v>
      </c>
      <c r="D17" s="10">
        <v>0.011</v>
      </c>
      <c r="E17" s="12">
        <f>D17*$B$2</f>
        <v>0.011</v>
      </c>
      <c r="F17" t="s">
        <v>38</v>
      </c>
      <c r="G17" s="5">
        <f>E17*3.2</f>
        <v>0.0352</v>
      </c>
    </row>
    <row r="18">
      <c r="A18"/>
      <c r="B18"/>
      <c r="C18"/>
      <c r="D18"/>
      <c r="E18"/>
      <c r="F18" t="s" s="4">
        <v>61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2">
        <v>8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2">
        <v>0.011</v>
      </c>
      <c r="E3" t="s">
        <v>38</v>
      </c>
      <c r="F3" t="s">
        <v>60</v>
      </c>
    </row>
    <row r="4">
      <c r="A4">
        <v>1</v>
      </c>
      <c r="B4" t="s">
        <v>70</v>
      </c>
      <c r="C4" t="s">
        <v>69</v>
      </c>
      <c r="D4" s="12">
        <v>0.1</v>
      </c>
      <c r="E4" t="s">
        <v>34</v>
      </c>
      <c r="F4" t="s">
        <v>44</v>
      </c>
    </row>
    <row r="5">
      <c r="A5">
        <v>1</v>
      </c>
      <c r="B5" t="s">
        <v>71</v>
      </c>
      <c r="C5" t="s">
        <v>69</v>
      </c>
      <c r="D5" s="12">
        <v>0.025</v>
      </c>
      <c r="E5" t="s">
        <v>38</v>
      </c>
      <c r="F5" t="s">
        <v>47</v>
      </c>
    </row>
    <row r="6">
      <c r="A6">
        <v>1</v>
      </c>
      <c r="B6" t="s">
        <v>72</v>
      </c>
      <c r="C6" t="s">
        <v>69</v>
      </c>
      <c r="D6" s="12">
        <v>0.025</v>
      </c>
      <c r="E6" t="s">
        <v>38</v>
      </c>
      <c r="F6" t="s">
        <v>47</v>
      </c>
    </row>
    <row r="7">
      <c r="A7">
        <v>1</v>
      </c>
      <c r="B7" t="s">
        <v>73</v>
      </c>
      <c r="C7" t="s">
        <v>69</v>
      </c>
      <c r="D7" s="12">
        <v>0.013</v>
      </c>
      <c r="E7" t="s">
        <v>38</v>
      </c>
      <c r="F7" t="s">
        <v>47</v>
      </c>
    </row>
    <row r="8">
      <c r="A8">
        <v>1</v>
      </c>
      <c r="B8" t="s">
        <v>74</v>
      </c>
      <c r="C8" t="s">
        <v>69</v>
      </c>
      <c r="D8" s="12">
        <v>0.006</v>
      </c>
      <c r="E8" t="s">
        <v>38</v>
      </c>
      <c r="F8" t="s">
        <v>47</v>
      </c>
    </row>
    <row r="9">
      <c r="A9">
        <v>1</v>
      </c>
      <c r="B9" t="s">
        <v>75</v>
      </c>
      <c r="C9" t="s">
        <v>69</v>
      </c>
      <c r="D9" s="12">
        <v>0.003</v>
      </c>
      <c r="E9" t="s">
        <v>38</v>
      </c>
      <c r="F9" t="s">
        <v>41</v>
      </c>
    </row>
    <row r="10">
      <c r="A10">
        <v>1</v>
      </c>
      <c r="B10" t="s">
        <v>76</v>
      </c>
      <c r="C10" t="s">
        <v>69</v>
      </c>
      <c r="D10" s="12">
        <v>0.005</v>
      </c>
      <c r="E10" t="s">
        <v>38</v>
      </c>
      <c r="F10" t="s">
        <v>47</v>
      </c>
    </row>
    <row r="11">
      <c r="A11">
        <v>1</v>
      </c>
      <c r="B11" t="s">
        <v>77</v>
      </c>
      <c r="C11" t="s">
        <v>69</v>
      </c>
      <c r="D11" s="12">
        <v>0.01</v>
      </c>
      <c r="E11" t="s">
        <v>38</v>
      </c>
      <c r="F11" t="s">
        <v>47</v>
      </c>
    </row>
    <row r="12">
      <c r="A12">
        <v>1</v>
      </c>
      <c r="B12" t="s">
        <v>78</v>
      </c>
      <c r="C12" t="s">
        <v>69</v>
      </c>
      <c r="D12" s="12">
        <v>0.125</v>
      </c>
      <c r="E12" t="s">
        <v>24</v>
      </c>
      <c r="F12" t="s">
        <v>37</v>
      </c>
    </row>
    <row r="13">
      <c r="A13">
        <v>1</v>
      </c>
      <c r="B13" t="s">
        <v>79</v>
      </c>
      <c r="C13" t="s">
        <v>69</v>
      </c>
      <c r="D13" s="12">
        <v>0.013</v>
      </c>
      <c r="E13" t="s">
        <v>34</v>
      </c>
      <c r="F1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/>
      <c r="F2" t="s">
        <v>88</v>
      </c>
    </row>
    <row r="3">
      <c r="A3" t="s">
        <v>2</v>
      </c>
      <c r="B3">
        <v>2</v>
      </c>
      <c r="C3" t="s">
        <v>89</v>
      </c>
      <c r="D3" t="s" s="14">
        <v>90</v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inlineStr" s="14">
        <is>
          <t>Tailler la brunoise de carottes, de courgettes, de champignons et de poivrons rouges - 15 min • La tailler en petits dés de 3 mm de section maximum. N'utiliser que la partie verte des courgettes. • Eplucher les poivrons rouges à l'économe. Ne pas les monder à chaud afin de préserver la couleur. • Cuire séparément les légumes à l'anglaise en les maintenant fermes. • Les rafraîchir à l'eau glacée et les égoutter soigneusement. • Etuver la brunoise de champignons avec un peu de beurre et de jus de citron.</t>
        </is>
      </c>
      <c r="E4" t="s" s="14"/>
      <c r="F4" t="s">
        <v>93</v>
      </c>
    </row>
    <row r="5">
      <c r="A5" t="s">
        <v>2</v>
      </c>
      <c r="B5">
        <v>4</v>
      </c>
      <c r="C5" t="s">
        <v>94</v>
      </c>
      <c r="D5" t="inlineStr" s="14">
        <is>
          <t>Canneler et émincer finement les carottes et les courgettes destinées au chemisage des ramequins - 10 min • Ne pas éplucher les courgettes, les canneler régulièrement. • Blanchir fortement les rondelles de carottes et de courgettes à l'eau bouillante. Les rafraîchir à l'eau glacée et les égoutter délicatement sur du papier absorbant.</t>
        </is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s" s="14">
        <v>97</v>
      </c>
      <c r="E6" t="s" s="14"/>
      <c r="F6" t="s">
        <v>98</v>
      </c>
    </row>
    <row r="7">
      <c r="A7" t="s">
        <v>2</v>
      </c>
      <c r="B7">
        <v>6</v>
      </c>
      <c r="C7" t="s">
        <v>99</v>
      </c>
      <c r="D7" t="inlineStr" s="14">
        <is>
          <t>Habiller et lever les filets de merlans - 15 min (voir p. 155/156) • Enlever la peau et les découper en petits morceaux de 3 cm de côté environ. • Les assaisonner et les réserver en enceinte réfrigérée. • Concasser et faire dégorger les arêtes.</t>
        </is>
      </c>
      <c r="E7" t="s" s="14"/>
      <c r="F7" t="s">
        <v>93</v>
      </c>
    </row>
    <row r="8">
      <c r="A8" t="s">
        <v>2</v>
      </c>
      <c r="B8">
        <v>7</v>
      </c>
      <c r="C8" t="s">
        <v>100</v>
      </c>
      <c r="D8" t="s" s="14">
        <v>101</v>
      </c>
      <c r="E8" t="s" s="14"/>
      <c r="F8" t="s">
        <v>91</v>
      </c>
    </row>
    <row r="9">
      <c r="A9" t="s">
        <v>2</v>
      </c>
      <c r="B9">
        <v>8</v>
      </c>
      <c r="C9" t="s">
        <v>102</v>
      </c>
      <c r="D9" t="inlineStr" s="14">
        <is>
          <t>Réaliser la farce mousseline - 15 min (voir p. 325/327) • Ajouter la moitié de la brunoise de légumes bien égouttée et la moitié de la brunoise de champignons. • Mélanger délicatement à l'aide d'une spatule en bois et vérifier l'assaisonnement.</t>
        </is>
      </c>
      <c r="E9" t="s" s="14"/>
      <c r="F9" t="s">
        <v>91</v>
      </c>
    </row>
    <row r="10">
      <c r="A10" t="s">
        <v>2</v>
      </c>
      <c r="B10">
        <v>9</v>
      </c>
      <c r="C10" t="s">
        <v>103</v>
      </c>
      <c r="D10" t="inlineStr" s="14">
        <is>
          <t>Chemiser et garnir les ramequins - 10 min • Beurrer les ramequins avec du beurre en pommade. • Chemiser les fonds et les parois ou simplement les parois avec les rondelles de carottes et de courgettes cannelées en les intercalant. • Garnir les ramequins avec la farce mousseline à l'aide d'une poche munie d'une grosse douille unie. • Les tapoter délicatement pour faire descendre la farce uniformément au fond des moules.</t>
        </is>
      </c>
      <c r="E10" t="s" s="14"/>
      <c r="F10" t="s">
        <v>104</v>
      </c>
    </row>
    <row r="11">
      <c r="A11" t="s">
        <v>2</v>
      </c>
      <c r="B11">
        <v>10</v>
      </c>
      <c r="C11" t="s">
        <v>105</v>
      </c>
      <c r="D11" t="inlineStr" s="14">
        <is>
          <t>Réaliser la sauce - 15 min • Faire suer au beurre les échalotes ciselées. • Déglacer avec le vin blanc et le faire réduire des 3/4. • Ajouter le fumet de poisson et le faire réduire presqu'à glace.</t>
        </is>
      </c>
      <c r="E11" t="s" s="14"/>
      <c r="F11" t="s">
        <v>91</v>
      </c>
    </row>
    <row r="12">
      <c r="A12" t="s">
        <v>2</v>
      </c>
      <c r="B12">
        <v>11</v>
      </c>
      <c r="C12" t="s">
        <v>106</v>
      </c>
      <c r="D12" t="s" s="14">
        <v>107</v>
      </c>
      <c r="E12" t="s" s="14"/>
      <c r="F12" t="s">
        <v>108</v>
      </c>
    </row>
    <row r="13">
      <c r="A13" t="s">
        <v>2</v>
      </c>
      <c r="B13">
        <v>12</v>
      </c>
      <c r="C13" t="s">
        <v>102</v>
      </c>
      <c r="D13" t="inlineStr" s="14">
        <is>
          <t>Terminer la sauce - 15 min • Ajouter la crème et réduire à nouveau jusqu'à la consistance nappante. • Monter la sauce au beurre. • La passer au chinois étamine et incorporer le reste des brunoises.</t>
        </is>
      </c>
      <c r="E13" t="s" s="14"/>
      <c r="F13" t="s">
        <v>91</v>
      </c>
    </row>
    <row r="14">
      <c r="A14" t="s">
        <v>2</v>
      </c>
      <c r="B14">
        <v>13</v>
      </c>
      <c r="C14" t="s">
        <v>109</v>
      </c>
      <c r="D14" t="inlineStr" s="14">
        <is>
          <t>Dresser les mousselines de merlan - 10 min • Les sortir du four et les laisser en attente durant quelques minutes pour qu'elles se stabilisent. • Les démouler sur plat ou sur assiette. • Les lustrer au beurre clarifié. • Disposer un cordon de sauce tout autour, en répartissant les brunoises uniformément. • Décorer avec quelques pluches de cerfeuil. 730 5 4 FICHE N° Matériel de préparation : • 3 plaques à débarrasser • 1 grande calotte • 1 calotte moyenne • 1 tamis • 1 pilon • 1 mandoline • 1 fouet à sauce • 1 chinois étamine • 1 mixeur ou 1 hachoir à viande Matériel de cuisson : • 2 russes moyennes • 1 petite sauteuse • 8 ramequins ou 8 darioles Matériel de dressage : • plats ronds plats • saucières et dessous de saucières • papier gaufré ou • assiettes de base PLATS SIMILAIRES Enroulades de sole et de saumon aux langoustines, beurre au cresson (voir p. 328) • Enrober les queues de langoustines sautées à l'huile d'olive dans des feuilles d'épinards blanchies. • Les déposer sur les filets de sole assaisonnés et masqués de farce mousseline. • Rouler, maintenir avec un film alimentaire et cuire à la vapeur sans pression. • Réaliser une sauce vin blanc par réduction et y ajouter du coagulat de chlorophylle de cresson. • Décorer avec des feuilles de cresson blanchies. Paupiettes de sole cingalaise • Masquer les filets de sole de farce mousseline et les replier en deux. • Pocher les paupiettes au court-mouillement. • Parer les paupiettes et les dresser en couronne sur un grand plat rond. • Garnir le centre du plat avec du riz pilaf additionné d'une julienne de poivrons rouges et verts. • Napper les filets de sole de sauce vin blanc au curry réalisée à partir de la cuisson réduite. Paupiettes de merlu au Noilly</t>
        </is>
      </c>
      <c r="E14" t="s" s="14"/>
      <c r="F14" t="s">
        <v>110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111</v>
      </c>
      <c r="B1"/>
      <c r="C1"/>
      <c r="D1"/>
    </row>
    <row r="2">
      <c r="A2" t="str" s="15">
        <f>"00002472 · CUI.PLATS_POISSONS · référence : "&amp;Besoins!B3&amp;" "&amp;Besoins!C3&amp;" · multiplicateur réglable sur la feuille ""Besoins"""</f>
        <v>00002472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114</v>
      </c>
      <c r="B6" t="str" s="14">
        <f>"[ÉPLUCHER] "&amp;Procedure!D3</f>
        <v>[ÉPLUCHER] Eplucher et laver tous les légumes - 15 min</v>
      </c>
      <c r="C6"/>
      <c r="D6"/>
    </row>
    <row r="7">
      <c r="A7" t="s" s="17">
        <v>115</v>
      </c>
      <c r="B7" t="str" s="14">
        <f>"[TAILLER] "&amp;Procedure!D4</f>
        <v>[TAILLER] Tailler la brunoise de carottes, de courgettes, de champignons et de poivrons rouges - 15 min • La tailler en petits dés de 3 mm de section maximum. N'utiliser que la partie verte des courgettes. • Eplucher les poivrons rouges à l'économe. Ne pas les monder à chaud afin de préserver la couleur. • Cuire séparément les légumes à l'anglaise en les maintenant fermes. • Les rafraîchir à l'eau glacée et les égoutter soigneusement. • Etuver la brunoise de champignons avec un peu de beurre et de jus de citron.</v>
      </c>
      <c r="C7"/>
      <c r="D7"/>
    </row>
    <row r="8">
      <c r="A8" t="s" s="17">
        <v>116</v>
      </c>
      <c r="B8" t="str" s="14">
        <f>"[CANNELER] "&amp;Procedure!D5</f>
        <v>[CANNELER] Canneler et émincer finement les carottes et les courgettes destinées au chemisage des ramequins - 10 min • Ne pas éplucher les courgettes, les canneler régulièrement. • Blanchir fortement les rondelles de carottes et de courgettes à l'eau bouillante. Les rafraîchir à l'eau glacée et les égoutter délicatement sur du papier absorbant.</v>
      </c>
      <c r="C8"/>
      <c r="D8"/>
    </row>
    <row r="9">
      <c r="A9" t="s" s="17">
        <v>117</v>
      </c>
      <c r="B9" t="str" s="14">
        <f>"[REFROIDIR] "&amp;Procedure!D6</f>
        <v>[REFROIDIR] Refroidir les différents accessoires de la machine à hacher ou la cuve du mixeur - 2 min • Les placer en enceinte réfrigérée.</v>
      </c>
      <c r="C9"/>
      <c r="D9"/>
    </row>
    <row r="10">
      <c r="A10" t="s" s="17">
        <v>118</v>
      </c>
      <c r="B10" t="str" s="14">
        <f>"[HABILLER] "&amp;Procedure!D7</f>
        <v>[HABILLER] Habiller et lever les filets de merlans - 15 min (voir p. 155/156) • Enlever la peau et les découper en petits morceaux de 3 cm de côté environ. • Les assaisonner et les réserver en enceinte réfrigérée. • Concasser et faire dégorger les arêtes.</v>
      </c>
      <c r="C10"/>
      <c r="D10"/>
    </row>
    <row r="11">
      <c r="A11" t="s" s="17">
        <v>119</v>
      </c>
      <c r="B11" t="str" s="14">
        <f>"[RÉALISER] "&amp;Procedure!D8</f>
        <v>[RÉALISER] Réaliser le fumet de poisson - 15 min (voir p. 266/268)</v>
      </c>
      <c r="C11"/>
      <c r="D11"/>
    </row>
    <row r="12">
      <c r="A12" t="s" s="17">
        <v>120</v>
      </c>
      <c r="B12" t="str" s="14">
        <f>"[INCORPORER] "&amp;Procedure!D9</f>
        <v>[INCORPORER] Réaliser la farce mousseline - 15 min (voir p. 325/327) • Ajouter la moitié de la brunoise de légumes bien égouttée et la moitié de la brunoise de champignons. • Mélanger délicatement à l'aide d'une spatule en bois et vérifier l'assaisonnement.</v>
      </c>
      <c r="C12"/>
      <c r="D12"/>
    </row>
    <row r="13">
      <c r="A13" t="s" s="17">
        <v>121</v>
      </c>
      <c r="B13" t="str" s="14">
        <f>"[CHEMISER] "&amp;Procedure!D10</f>
        <v>[CHEMISER] Chemiser et garnir les ramequins - 10 min • Beurrer les ramequins avec du beurre en pommade. • Chemiser les fonds et les parois ou simplement les parois avec les rondelles de carottes et de courgettes cannelées en les intercalant. • Garnir les ramequins avec la farce mousseline à l'aide d'une poche munie d'une grosse douille unie. • Les tapoter délicatement pour faire descendre la farce uniformément au fond des moules.</v>
      </c>
      <c r="C13"/>
      <c r="D13"/>
    </row>
    <row r="14">
      <c r="A14" t="s" s="17">
        <v>122</v>
      </c>
      <c r="B14" t="str" s="14">
        <f>"[SUER] "&amp;Procedure!D11</f>
        <v>[SUER] Réaliser la sauce - 15 min • Faire suer au beurre les échalotes ciselées. • Déglacer avec le vin blanc et le faire réduire des 3/4. • Ajouter le fumet de poisson et le faire réduire presqu'à glace.</v>
      </c>
      <c r="C14"/>
      <c r="D14"/>
    </row>
    <row r="15">
      <c r="A15" t="s" s="17">
        <v>123</v>
      </c>
      <c r="B15" t="str" s="14">
        <f>"[CUIRE] "&amp;Procedure!D12</f>
        <v>[CUIRE] Marquer les mousselines en cuisson - 10 min • Les cuire à la vapeur sans pression ou au polycuiseur durant 12 à 14 min (selon l'épaisseur des ramequins).</v>
      </c>
      <c r="C15"/>
      <c r="D15"/>
    </row>
    <row r="16">
      <c r="A16" t="s" s="17">
        <v>124</v>
      </c>
      <c r="B16" t="str" s="14">
        <f>"[INCORPORER] "&amp;Procedure!D13</f>
        <v>[INCORPORER] Terminer la sauce - 15 min • Ajouter la crème et réduire à nouveau jusqu'à la consistance nappante. • Monter la sauce au beurre. • La passer au chinois étamine et incorporer le reste des brunoises.</v>
      </c>
      <c r="C16"/>
      <c r="D16"/>
    </row>
    <row r="17">
      <c r="A17" t="s" s="17">
        <v>125</v>
      </c>
      <c r="B17" t="str" s="14">
        <f>"[DRESSER] "&amp;Procedure!D14</f>
        <v>[DRESSER] Dresser les mousselines de merlan - 10 min • Les sortir du four et les laisser en attente durant quelques minutes pour qu'elles se stabilisent. • Les démouler sur plat ou sur assiette. • Les lustrer au beurre clarifié. • Disposer un cordon de sauce tout autour, en répartissant les brunoises uniformément. • Décorer avec quelques pluches de cerfeuil. 730 5 4 FICHE N° Matériel de préparation : • 3 plaques à débarrasser • 1 grande calotte • 1 calotte moyenne • 1 tamis • 1 pilon • 1 mandoline • 1 fouet à sauce • 1 chinois étamine • 1 mixeur ou 1 hachoir à viande Matériel de cuisson : • 2 russes moyennes • 1 petite sauteuse • 8 ramequins ou 8 darioles Matériel de dressage : • plats ronds plats • saucières et dessous de saucières • papier gaufré ou • assiettes de base PLATS SIMILAIRES Enroulades de sole et de saumon aux langoustines, beurre au cresson (voir p. 328) • Enrober les queues de langoustines sautées à l'huile d'olive dans des feuilles d'épinards blanchies. • Les déposer sur les filets de sole assaisonnés et masqués de farce mousseline. • Rouler, maintenir avec un film alimentaire et cuire à la vapeur sans pression. • Réaliser une sauce vin blanc par réduction et y ajouter du coagulat de chlorophylle de cresson. • Décorer avec des feuilles de cresson blanchies. Paupiettes de sole cingalaise • Masquer les filets de sole de farce mousseline et les replier en deux. • Pocher les paupiettes au court-mouillement. • Parer les paupiettes et les dresser en couronne sur un grand plat rond. • Garnir le centre du plat avec du riz pilaf additionné d'une julienne de poivrons rouges et verts. • Napper les filets de sole de sauce vin blanc au curry réalisée à partir de la cuisson réduite. Paupiettes de merlu au Noilly</v>
      </c>
      <c r="C17"/>
      <c r="D17"/>
    </row>
    <row r="18">
      <c r="A18"/>
      <c r="B18"/>
      <c r="C18"/>
      <c r="D18"/>
    </row>
    <row r="19">
      <c r="A19" t="s" s="18">
        <v>21</v>
      </c>
      <c r="B19"/>
      <c r="C19"/>
      <c r="D19"/>
    </row>
  </sheetData>
  <sheetProtection sheet="1"/>
  <mergeCells count="1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2026-08-02T09:12:07Z</dcterms:created>
  <dc:title>Mousseline de Merlan Arlequin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2026-08-02T09:12:07Z</dcterms:modified>
  <cp:revision>1</cp:revision>
</cp:coreProperties>
</file>