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<sst xmlns="http://schemas.openxmlformats.org/spreadsheetml/2006/main" count="88" uniqueCount="88">
  <si>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</si>
  <si>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</si>
  <si>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</si>
  <si>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</si>
  <si>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</si>
  <si>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</si>
  <si>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</si>
  <si>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</si>
  <si>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</si>
  <si>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</si>
  <si>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</si>
  <si>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</si>
  <si>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</si>
  <si>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</si>
  <si>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</si>
  <si>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</si>
  <si>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KNORR-FUMET-POIS</t>
  </si>
  <si>
    <t>Fumet de Poisson déshydraté (Knorr Professional)</t>
  </si>
  <si>
    <t>Fonds déshydratés et poudres</t>
  </si>
  <si>
    <t>kg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</si>
  <si>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</si>
  <si>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</si>
  <si>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</si>
  <si>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</si>
  <si>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</si>
  <si>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</si>
  <si>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</si>
  <si>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</si>
  <si>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</si>
  <si>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RNM3770123</t>
  </si>
  <si>
    <t>CITRON Espagne cat.I 4(58-67mm)</t>
  </si>
  <si>
    <t>Légumes</t>
  </si>
  <si>
    <t>RNM0440123</t>
  </si>
  <si>
    <t>ÉCHALOTE France cat.I</t>
  </si>
  <si>
    <t>Total</t>
  </si>
  <si>
    <t>Recette</t>
  </si>
  <si>
    <t>#</t>
  </si>
  <si>
    <t>Verbe</t>
  </si>
  <si>
    <t>Étape</t>
  </si>
  <si>
    <t>Précision technique</t>
  </si>
  <si>
    <t>Durée</t>
  </si>
  <si>
    <t>Filets de Mer en Écailles de Tomates et Courgettes Beurre au Fenouil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</si>
  <si>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</si>
  <si>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</si>
  <si>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</si>
  <si>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</si>
  <si>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20 min (prepa)</t>
  </si>
  <si>
    <t>RÉALISER</t>
  </si>
  <si>
    <t>10 min (repos)</t>
  </si>
  <si>
    <t>PRÉPARER</t>
  </si>
  <si>
    <t>15 min (cuisson)</t>
  </si>
  <si>
    <t>10 min (prepa)</t>
  </si>
  <si>
    <t>15 min (prepa)</t>
  </si>
  <si>
    <t>CUIRE</t>
  </si>
  <si>
    <t>Marquer les truites en cuisson - 5 min • Les cuire à la vapeur fluente (sans pression) durant 8 à12 min selon l'épaisseur des truites.</t>
  </si>
  <si>
    <t>8 min (cuisson)</t>
  </si>
  <si>
    <t>TERMINER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</si>
  <si>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</si>
  <si>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</si>
  <si>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</si>
  <si>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</si>
  <si>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</si>
  <si>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</si>
  <si>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</si>
  <si>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</si>
  <si>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</si>
  <si>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</si>
  <si>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</si>
  <si>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Huile de tournesol raffinée vrac</t>
  </si>
  <si>
    <t xml:space="preserve">    ↳ CITRON Espagne cat.I 4(58-67mm)</t>
  </si>
  <si>
    <t xml:space="preserve">    ↳ ÉCHALOTE France cat.I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</si>
  <si>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</si>
  <si>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</si>
  <si>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</si>
  <si>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Crème fraîche liquide 15% MG allégée</t>
  </si>
  <si>
    <t>Fiche technique — Filets de Mer en Écailles de Tomates et Courgettes Beurre au Fenouil</t>
  </si>
  <si>
    <t>Filets de Mer en Écailles de Tomates et Courgettes Beurre au Fenouil  00002471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</si>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</sst>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0.000985</v>
      </c>
      <c r="E7" s="6">
        <f>D7*$B$2</f>
        <v>0.000985</v>
      </c>
      <c r="F7" t="s">
        <v>15</v>
      </c>
      <c r="G7" s="9">
        <f>E7*0.003</f>
        <v>0.000003</v>
      </c>
    </row>
    <row r="8">
      <c r="A8" t="s">
        <v>16</v>
      </c>
      <c r="B8" t="s">
        <v>17</v>
      </c>
      <c r="C8" t="s">
        <v>18</v>
      </c>
      <c r="D8" s="4">
        <v>0.000015</v>
      </c>
      <c r="E8" s="6">
        <f>D8*$B$2</f>
        <v>0.000015</v>
      </c>
      <c r="F8" t="s">
        <v>19</v>
      </c>
      <c r="G8" s="9">
        <f>E8*0</f>
        <v>0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15</v>
      </c>
      <c r="G9" s="9">
        <f>E9*1.05</f>
        <v>0.0105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19</v>
      </c>
      <c r="G10" s="9">
        <f>E10*5.2</f>
        <v>0.026</v>
      </c>
    </row>
    <row r="11">
      <c r="A11" t="s">
        <v>26</v>
      </c>
      <c r="B11" t="s">
        <v>27</v>
      </c>
      <c r="C11" t="s">
        <v>28</v>
      </c>
      <c r="D11" s="4">
        <v>0.025</v>
      </c>
      <c r="E11" s="6">
        <f>D11*$B$2</f>
        <v>0.025</v>
      </c>
      <c r="F11" t="s">
        <v>15</v>
      </c>
      <c r="G11" s="9">
        <f>E11*2.2</f>
        <v>0.055</v>
      </c>
    </row>
    <row r="12">
      <c r="A12" t="s">
        <v>29</v>
      </c>
      <c r="B12" t="s">
        <v>30</v>
      </c>
      <c r="C12" t="s">
        <v>31</v>
      </c>
      <c r="D12" s="4">
        <v>0.013</v>
      </c>
      <c r="E12" s="6">
        <f>D12*$B$2</f>
        <v>0.013</v>
      </c>
      <c r="F12" t="s">
        <v>19</v>
      </c>
      <c r="G12" s="9">
        <f>E12*1.8</f>
        <v>0.0234</v>
      </c>
    </row>
    <row r="13">
      <c r="A13" t="s">
        <v>32</v>
      </c>
      <c r="B13" t="s">
        <v>33</v>
      </c>
      <c r="C13" t="s">
        <v>31</v>
      </c>
      <c r="D13" s="4">
        <v>0.005</v>
      </c>
      <c r="E13" s="6">
        <f>D13*$B$2</f>
        <v>0.005</v>
      </c>
      <c r="F13" t="s">
        <v>19</v>
      </c>
      <c r="G13" s="9">
        <f>E13*1.3</f>
        <v>0.0065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 t="s">
        <v>44</v>
      </c>
    </row>
    <row r="3">
      <c r="A3" t="s">
        <v>41</v>
      </c>
      <c r="B3">
        <v>2</v>
      </c>
      <c r="C3" t="s">
        <v>45</v>
      </c>
      <c r="D3" t="inlineStr" s="12">
        <is>
          <t>Habiller les truites et les désarêter par le dos - 20 min • Ne pas ouvrir la partie ventrale, les vider par les ouies (voir p. 158/159). • Eliminer l'arête centrale par le dos. • Les rincer délicatement, les éponger soigneusement et s'assurer qu'il ne reste plus de petites arêtes.</t>
        </is>
      </c>
      <c r="E3" t="s" s="12"/>
      <c r="F3" t="s">
        <v>46</v>
      </c>
    </row>
    <row r="4">
      <c r="A4" t="s">
        <v>41</v>
      </c>
      <c r="B4">
        <v>3</v>
      </c>
      <c r="C4" t="s">
        <v>47</v>
      </c>
      <c r="D4" t="inlineStr" s="12">
        <is>
          <t>Réaliser la marinade instantanée et mettre les truites à mariner - 10 min • Ouvrir les truites, les badigeonner avec l'huile et le jus de citron, les assaisonner et les parsemer de fenouil frais haché et de graines de fenouil broyées. • Refermer les truites et les recouvrir d'un film en matière plastique alimentaire. • Les réserver en enceinte réfrigérée.</t>
        </is>
      </c>
      <c r="E4" t="s" s="12"/>
      <c r="F4" t="s">
        <v>48</v>
      </c>
    </row>
    <row r="5">
      <c r="A5" t="s">
        <v>41</v>
      </c>
      <c r="B5">
        <v>4</v>
      </c>
      <c r="C5" t="s">
        <v>49</v>
      </c>
      <c r="D5" t="inlineStr" s="12">
        <is>
          <t>Préparer la garniture - 15 min • Laver et monder les tomates, puis les émincer en tranches régulières de 3 mm d'épaisseur. Les dégorger sans excès avec du sel fin. • Laver, canneler et émincer les courgettes en rondelles également de 3 mm d'épaisseur. Les blanchir durant une vingtaine de secondes à l'eau bouillante, les rafraîchir à l'eau glacée, les égoutter délicatement sur du papier absorbant et les assaisonner.</t>
        </is>
      </c>
      <c r="E5" t="s" s="12"/>
      <c r="F5" t="s">
        <v>50</v>
      </c>
    </row>
    <row r="6">
      <c r="A6" t="s">
        <v>41</v>
      </c>
      <c r="B6">
        <v>5</v>
      </c>
      <c r="C6" t="s">
        <v>47</v>
      </c>
      <c r="D6" t="inlineStr" s="12">
        <is>
          <t>Réaliser la réduction du beurre au fenouil - 10 min • Eplucher, laver et ciseler les échalotes. • Eplucher, effilandrer, laver eté mincer finement le bulbe de fenouil. • Faire suer au beurre le fenouil et les échalotes ciselées. • Ajouter l'anis étoilé et le fumet de poisson. • Recouvrir d'un papier sulfurisé beurré, et laisser compoter lentement durant une vingtaine de minutes.</t>
        </is>
      </c>
      <c r="E6" t="s" s="12"/>
      <c r="F6" t="s">
        <v>51</v>
      </c>
    </row>
    <row r="7">
      <c r="A7" t="s">
        <v>41</v>
      </c>
      <c r="B7">
        <v>6</v>
      </c>
      <c r="C7" t="s">
        <v>47</v>
      </c>
      <c r="D7" t="inlineStr" s="12">
        <is>
          <t>Réaliser le montage des truites en «écailles» - 15 min • Beurrer deux plaques plates perforées d'un cuiseur à vapeur ou d'un polycuiseur. • Déposer les truites ouvertes sur les plaques et les assaisonner. • Disposer les lamelles de tomates et de courgettes en «écailles» en les intercalant. • Commencer par la partie inférieure des truites et monter progressivement vers la tête. • Fixer les dernières rondelles avec des bâtonnets pointus en bois. • Assaisonner avec sel fin et poivre du moulin.</t>
        </is>
      </c>
      <c r="E7" t="s" s="12"/>
      <c r="F7" t="s">
        <v>52</v>
      </c>
    </row>
    <row r="8">
      <c r="A8" t="s">
        <v>41</v>
      </c>
      <c r="B8">
        <v>7</v>
      </c>
      <c r="C8" t="s">
        <v>53</v>
      </c>
      <c r="D8" t="s" s="12">
        <v>54</v>
      </c>
      <c r="E8" t="s" s="12"/>
      <c r="F8" t="s">
        <v>55</v>
      </c>
    </row>
    <row r="9">
      <c r="A9" t="s">
        <v>41</v>
      </c>
      <c r="B9">
        <v>8</v>
      </c>
      <c r="C9" t="s">
        <v>56</v>
      </c>
      <c r="D9" t="inlineStr" s="12">
        <is>
          <t>Terminer le beurre au fenouil - 10 min • Ajouter la crème à la fondue de fenouil. • La réduire jusqu'à la consistance nappante. • Oter l'anis étoilé. • Mixer la fondue de fenouil crémée au mixeur vertical. • La monter au beurre comme un beurre blanc. • Passer au chinois étamine, ajouter quelques gouttes d'apéritif anisé et vérifier l'assaisonnement.</t>
        </is>
      </c>
      <c r="E9" t="s" s="12"/>
      <c r="F9" t="s">
        <v>51</v>
      </c>
    </row>
    <row r="10">
      <c r="A10" t="s">
        <v>41</v>
      </c>
      <c r="B10">
        <v>9</v>
      </c>
      <c r="C10" t="s">
        <v>57</v>
      </c>
      <c r="D10" t="inlineStr" s="12">
        <is>
          <t>Dresser les truites - 5 min • Glisser les truites sur un grand plat beurré. • Les lustrer au beurre clarifié. • Les entourer d'un cordon de beurre au fenouil, et dresser le reste en saucière. • Disposer harmonieusement quelques petites bouquets de fenouil frais en branches. 728 5 3 FICHE N° Matériel de préparation : • 3 plaques à débarrasser • 1 grande calotte • 1 planche à découper • 1 mandoline • 1 chinois étamine • 1 paire de ciseaux à poisson Matériel de cuisson : • 1 russe moyenne • 1 petite sauteuse • 2 plaques GN 1/1 perforées Matériel de dressage : • grands plats ovales ou torpilleurs • saucières et dessous de saucières • papier gaufré PLATS SIMILAIRES Filets de sole Doria • Filets de sole montés en «écailles» avec des rondelles de concombre blanchies. Paupiette de merlan en habit vert • Filet de merlan farci de farce mousseline, roulé, entouré de feuilles d'épinards blanchies. • Envelopper d'un film en plastique alimentaire, pocher à la vapeur. • Servir avec une sauce vin blanc à la ciboulette. Suprême de barbue farci en damier, beurre de piperade 9</t>
        </is>
      </c>
      <c r="E10" t="s" s="12"/>
      <c r="F10" t="s">
        <v>44</v>
      </c>
    </row>
    <row r="11">
      <c r="A11" t="s">
        <v>58</v>
      </c>
      <c r="B11">
        <v>1</v>
      </c>
      <c r="C11" t="s">
        <v>59</v>
      </c>
      <c r="D11" t="s" s="12">
        <v>60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41</v>
      </c>
      <c r="C2" t="s">
        <v>65</v>
      </c>
      <c r="D2" s="6">
        <f>'Besoins'!$B$2*8</f>
        <v>8</v>
      </c>
      <c r="E2" t="s">
        <v>3</v>
      </c>
    </row>
    <row r="3">
      <c r="A3">
        <v>1</v>
      </c>
      <c r="B3" t="s">
        <v>66</v>
      </c>
      <c r="C3" t="s">
        <v>67</v>
      </c>
      <c r="D3" s="6">
        <f>'Besoins'!$B$2*0.005</f>
        <v>0.005</v>
      </c>
      <c r="E3" t="s">
        <v>19</v>
      </c>
    </row>
    <row r="4">
      <c r="A4">
        <v>1</v>
      </c>
      <c r="B4" t="s">
        <v>68</v>
      </c>
      <c r="C4" t="s">
        <v>67</v>
      </c>
      <c r="D4" s="6">
        <f>'Besoins'!$B$2*0.01</f>
        <v>0.01</v>
      </c>
      <c r="E4" t="s">
        <v>15</v>
      </c>
    </row>
    <row r="5">
      <c r="A5">
        <v>1</v>
      </c>
      <c r="B5" t="s">
        <v>69</v>
      </c>
      <c r="C5" t="s">
        <v>67</v>
      </c>
      <c r="D5" s="6">
        <f>'Besoins'!$B$2*0.013</f>
        <v>0.013</v>
      </c>
      <c r="E5" t="s">
        <v>19</v>
      </c>
    </row>
    <row r="6">
      <c r="A6">
        <v>1</v>
      </c>
      <c r="B6" t="s">
        <v>70</v>
      </c>
      <c r="C6" t="s">
        <v>67</v>
      </c>
      <c r="D6" s="6">
        <f>'Besoins'!$B$2*0.005</f>
        <v>0.005</v>
      </c>
      <c r="E6" t="s">
        <v>19</v>
      </c>
    </row>
    <row r="7">
      <c r="A7">
        <v>1</v>
      </c>
      <c r="B7" t="s">
        <v>71</v>
      </c>
      <c r="C7" t="s">
        <v>65</v>
      </c>
      <c r="D7" s="6">
        <f>'Besoins'!$B$2*0.001</f>
        <v>0.001</v>
      </c>
      <c r="E7" t="s">
        <v>15</v>
      </c>
    </row>
    <row r="8">
      <c r="A8">
        <v>2</v>
      </c>
      <c r="B8" t="s">
        <v>72</v>
      </c>
      <c r="C8" t="s">
        <v>67</v>
      </c>
      <c r="D8" s="6">
        <f>'Besoins'!$B$2*0.000985</f>
        <v>0.000985</v>
      </c>
      <c r="E8" t="s">
        <v>15</v>
      </c>
    </row>
    <row r="9">
      <c r="A9">
        <v>2</v>
      </c>
      <c r="B9" t="s">
        <v>73</v>
      </c>
      <c r="C9" t="s">
        <v>67</v>
      </c>
      <c r="D9" s="6">
        <f>'Besoins'!$B$2*0.000015</f>
        <v>0.000015</v>
      </c>
      <c r="E9" t="s">
        <v>19</v>
      </c>
    </row>
    <row r="10">
      <c r="A10">
        <v>1</v>
      </c>
      <c r="B10" t="s">
        <v>74</v>
      </c>
      <c r="C10" t="s">
        <v>67</v>
      </c>
      <c r="D10" s="6">
        <f>'Besoins'!$B$2*0.025</f>
        <v>0.025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75</v>
      </c>
      <c r="B1"/>
      <c r="C1"/>
      <c r="D1"/>
    </row>
    <row r="2">
      <c r="A2" t="str" s="13">
        <f>"00002471 · CUI.PLATS_POISSONS · référence : "&amp;Besoins!B3&amp;" "&amp;Besoins!C3&amp;" · multiplicateur réglable sur la feuille ""Besoins"""</f>
        <v>00002471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76</v>
      </c>
      <c r="B4"/>
      <c r="C4"/>
      <c r="D4"/>
    </row>
    <row r="5">
      <c r="A5" t="s" s="15">
        <v>77</v>
      </c>
      <c r="B5" t="str" s="12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5">
        <v>78</v>
      </c>
      <c r="B6" t="str" s="12">
        <f>"[HABILLER] "&amp;Procedure!D3</f>
        <v>[HABILLER] Habiller les truites et les désarêter par le dos - 20 min • Ne pas ouvrir la partie ventrale, les vider par les ouies (voir p. 158/159). • Eliminer l'arête centrale par le dos. • Les rincer délicatement, les éponger soigneusement et s'assurer qu'il ne reste plus de petites arêtes.</v>
      </c>
      <c r="C6"/>
      <c r="D6"/>
    </row>
    <row r="7">
      <c r="A7" t="s" s="15">
        <v>79</v>
      </c>
      <c r="B7" t="str" s="12">
        <f>"[RÉALISER] "&amp;Procedure!D4</f>
        <v>[RÉALISER] Réaliser la marinade instantanée et mettre les truites à mariner - 10 min • Ouvrir les truites, les badigeonner avec l'huile et le jus de citron, les assaisonner et les parsemer de fenouil frais haché et de graines de fenouil broyées. • Refermer les truites et les recouvrir d'un film en matière plastique alimentaire. • Les réserver en enceinte réfrigérée.</v>
      </c>
      <c r="C7"/>
      <c r="D7"/>
    </row>
    <row r="8">
      <c r="A8" t="s" s="15">
        <v>80</v>
      </c>
      <c r="B8" t="str" s="12">
        <f>"[PRÉPARER] "&amp;Procedure!D5</f>
        <v>[PRÉPARER] Préparer la garniture - 15 min • Laver et monder les tomates, puis les émincer en tranches régulières de 3 mm d'épaisseur. Les dégorger sans excès avec du sel fin. • Laver, canneler et émincer les courgettes en rondelles également de 3 mm d'épaisseur. Les blanchir durant une vingtaine de secondes à l'eau bouillante, les rafraîchir à l'eau glacée, les égoutter délicatement sur du papier absorbant et les assaisonner.</v>
      </c>
      <c r="C8"/>
      <c r="D8"/>
    </row>
    <row r="9">
      <c r="A9" t="s" s="15">
        <v>81</v>
      </c>
      <c r="B9" t="str" s="12">
        <f>"[RÉALISER] "&amp;Procedure!D6</f>
        <v>[RÉALISER] Réaliser la réduction du beurre au fenouil - 10 min • Eplucher, laver et ciseler les échalotes. • Eplucher, effilandrer, laver eté mincer finement le bulbe de fenouil. • Faire suer au beurre le fenouil et les échalotes ciselées. • Ajouter l'anis étoilé et le fumet de poisson. • Recouvrir d'un papier sulfurisé beurré, et laisser compoter lentement durant une vingtaine de minutes.</v>
      </c>
      <c r="C9"/>
      <c r="D9"/>
    </row>
    <row r="10">
      <c r="A10" t="s" s="15">
        <v>82</v>
      </c>
      <c r="B10" t="str" s="12">
        <f>"[RÉALISER] "&amp;Procedure!D7</f>
        <v>[RÉALISER] Réaliser le montage des truites en «écailles» - 15 min • Beurrer deux plaques plates perforées d'un cuiseur à vapeur ou d'un polycuiseur. • Déposer les truites ouvertes sur les plaques et les assaisonner. • Disposer les lamelles de tomates et de courgettes en «écailles» en les intercalant. • Commencer par la partie inférieure des truites et monter progressivement vers la tête. • Fixer les dernières rondelles avec des bâtonnets pointus en bois. • Assaisonner avec sel fin et poivre du moulin.</v>
      </c>
      <c r="C10"/>
      <c r="D10"/>
    </row>
    <row r="11">
      <c r="A11" t="s" s="15">
        <v>83</v>
      </c>
      <c r="B11" t="str" s="12">
        <f>"[CUIRE] "&amp;Procedure!D8</f>
        <v>[CUIRE] Marquer les truites en cuisson - 5 min • Les cuire à la vapeur fluente (sans pression) durant 8 à12 min selon l'épaisseur des truites.</v>
      </c>
      <c r="C11"/>
      <c r="D11"/>
    </row>
    <row r="12">
      <c r="A12" t="s" s="15">
        <v>84</v>
      </c>
      <c r="B12" t="str" s="12">
        <f>"[TERMINER] "&amp;Procedure!D9</f>
        <v>[TERMINER] Terminer le beurre au fenouil - 10 min • Ajouter la crème à la fondue de fenouil. • La réduire jusqu'à la consistance nappante. • Oter l'anis étoilé. • Mixer la fondue de fenouil crémée au mixeur vertical. • La monter au beurre comme un beurre blanc. • Passer au chinois étamine, ajouter quelques gouttes d'apéritif anisé et vérifier l'assaisonnement.</v>
      </c>
      <c r="C12"/>
      <c r="D12"/>
    </row>
    <row r="13">
      <c r="A13" t="s" s="15">
        <v>85</v>
      </c>
      <c r="B13" t="str" s="12">
        <f>"[DRESSER] "&amp;Procedure!D10</f>
        <v>[DRESSER] Dresser les truites - 5 min • Glisser les truites sur un grand plat beurré. • Les lustrer au beurre clarifié. • Les entourer d'un cordon de beurre au fenouil, et dresser le reste en saucière. • Disposer harmonieusement quelques petites bouquets de fenouil frais en branches. 728 5 3 FICHE N° Matériel de préparation : • 3 plaques à débarrasser • 1 grande calotte • 1 planche à découper • 1 mandoline • 1 chinois étamine • 1 paire de ciseaux à poisson Matériel de cuisson : • 1 russe moyenne • 1 petite sauteuse • 2 plaques GN 1/1 perforées Matériel de dressage : • grands plats ovales ou torpilleurs • saucières et dessous de saucières • papier gaufré PLATS SIMILAIRES Filets de sole Doria • Filets de sole montés en «écailles» avec des rondelles de concombre blanchies. Paupiette de merlan en habit vert • Filet de merlan farci de farce mousseline, roulé, entouré de feuilles d'épinards blanchies. • Envelopper d'un film en plastique alimentaire, pocher à la vapeur. • Servir avec une sauce vin blanc à la ciboulette. Suprême de barbue farci en damier, beurre de piperade 9</v>
      </c>
      <c r="C13"/>
      <c r="D13"/>
    </row>
    <row r="14">
      <c r="A14"/>
      <c r="B14"/>
      <c r="C14"/>
      <c r="D14"/>
    </row>
    <row r="15">
      <c r="A15" t="s" s="14">
        <v>86</v>
      </c>
      <c r="B15"/>
      <c r="C15"/>
      <c r="D15"/>
    </row>
    <row r="16">
      <c r="A16" t="s" s="15">
        <v>77</v>
      </c>
      <c r="B16" t="str" s="12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87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2026-08-04T14:09:08Z</dcterms:created>
  <dc:title>Filets de Mer en Écailles de 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2026-08-04T14:09:08Z</dcterms:modified>
  <cp:revision>1</cp:revision>
</cp:coreProperties>
</file>