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<sst xmlns="http://schemas.openxmlformats.org/spreadsheetml/2006/main" count="105" uniqueCount="105">
  <si>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</si>
  <si>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</si>
  <si>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</si>
  <si>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</si>
  <si>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</si>
  <si>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</si>
  <si>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</si>
  <si>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</si>
  <si>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</si>
  <si>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</si>
  <si>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</si>
  <si>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</si>
  <si>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</si>
  <si>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</si>
  <si>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</si>
  <si>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</si>
  <si>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</si>
  <si>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</si>
  <si>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</si>
  <si>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</si>
  <si>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</si>
  <si>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</si>
  <si>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</si>
  <si>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</si>
  <si>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</si>
  <si>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</si>
  <si>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</si>
  <si>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</si>
  <si>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</si>
  <si>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</si>
  <si>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</si>
  <si>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</si>
  <si>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</si>
  <si>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</si>
  <si>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</si>
  <si>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</si>
  <si>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</si>
  <si>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</si>
  <si>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</si>
  <si>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</si>
  <si>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</si>
  <si>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</si>
  <si>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</si>
  <si>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</si>
  <si>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</si>
  <si>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</si>
  <si>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</si>
  <si>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</si>
  <si>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</si>
  <si>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Recette</t>
  </si>
  <si>
    <t>#</t>
  </si>
  <si>
    <t>Verbe</t>
  </si>
  <si>
    <t>Étape</t>
  </si>
  <si>
    <t>Précision technique</t>
  </si>
  <si>
    <t>Durée</t>
  </si>
  <si>
    <t>Saucissons en Brioche Sauce Porto</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</si>
  <si>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</si>
  <si>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</si>
  <si>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</si>
  <si>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</si>
  <si>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</si>
  <si>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</si>
  <si>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</si>
  <si>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</si>
  <si>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</si>
  <si>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</si>
  <si>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</si>
  <si>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</si>
  <si>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</si>
  <si>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</si>
  <si>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</si>
  <si>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</si>
  <si>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</si>
  <si>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</si>
  <si>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</si>
  <si>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</si>
  <si>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</si>
  <si>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</si>
  <si>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</si>
  <si>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</si>
  <si>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</si>
  <si>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</si>
  <si>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</si>
  <si>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</si>
  <si>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</si>
  <si>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</si>
  <si>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</si>
  <si>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</si>
  <si>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</si>
  <si>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 xml:space="preserve">        ↳ EAU</t>
  </si>
  <si>
    <t xml:space="preserve">        ↳ Fonds Brun Lié (Knorr Professional)</t>
  </si>
  <si>
    <t xml:space="preserve">    ↳ Glace de viande</t>
  </si>
  <si>
    <t xml:space="preserve">    ↳ Madère (cuisson sauce)</t>
  </si>
  <si>
    <t xml:space="preserve">    ↳ PERSIL frisé U.E. botte</t>
  </si>
  <si>
    <t>Fiche technique — Saucissons en Brioche Sauce Porto</t>
  </si>
  <si>
    <t>Saucissons en Brioche Sauce Porto  00002450</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</si>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</sst>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E7*5.5</f>
        <v>0.0275</v>
      </c>
    </row>
    <row r="8">
      <c r="A8" t="s" s="9">
        <v>16</v>
      </c>
      <c r="B8" t="s">
        <v>17</v>
      </c>
      <c r="C8" t="s">
        <v>18</v>
      </c>
      <c r="D8" s="4">
        <v>0.044</v>
      </c>
      <c r="E8" s="6">
        <f>D8*$B$2</f>
        <v>0.044</v>
      </c>
      <c r="F8" t="s">
        <v>15</v>
      </c>
      <c r="G8" s="8">
        <f>E8*0.003</f>
        <v>0.000132</v>
      </c>
    </row>
    <row r="9">
      <c r="A9" t="s">
        <v>19</v>
      </c>
      <c r="B9" t="s">
        <v>20</v>
      </c>
      <c r="C9" t="s">
        <v>21</v>
      </c>
      <c r="D9" s="4">
        <v>0.001</v>
      </c>
      <c r="E9" s="6">
        <f>D9*$B$2</f>
        <v>0.001</v>
      </c>
      <c r="F9" t="s">
        <v>22</v>
      </c>
      <c r="G9" s="8">
        <f>E9*2.7</f>
        <v>0.0027</v>
      </c>
    </row>
    <row r="10">
      <c r="A10" t="s">
        <v>23</v>
      </c>
      <c r="B10" t="s">
        <v>24</v>
      </c>
      <c r="C10" t="s">
        <v>25</v>
      </c>
      <c r="D10" s="4">
        <v>0.005</v>
      </c>
      <c r="E10" s="6">
        <f>D10*$B$2</f>
        <v>0.005</v>
      </c>
      <c r="F10" t="s">
        <v>22</v>
      </c>
      <c r="G10" s="8">
        <f>E10*55</f>
        <v>0.275</v>
      </c>
    </row>
    <row r="11">
      <c r="A11" t="s">
        <v>26</v>
      </c>
      <c r="B11" t="s">
        <v>27</v>
      </c>
      <c r="C11" t="s">
        <v>28</v>
      </c>
      <c r="D11" s="4">
        <v>0.001</v>
      </c>
      <c r="E11" s="6">
        <f>D11*$B$2</f>
        <v>0.001</v>
      </c>
      <c r="F11" t="s">
        <v>22</v>
      </c>
      <c r="G11" s="8">
        <f>E11*0</f>
        <v>0</v>
      </c>
    </row>
    <row r="12">
      <c r="A12" t="s">
        <v>29</v>
      </c>
      <c r="B12" t="s">
        <v>30</v>
      </c>
      <c r="C12" t="s">
        <v>31</v>
      </c>
      <c r="D12" s="4">
        <v>0.003</v>
      </c>
      <c r="E12" s="6">
        <f>D12*$B$2</f>
        <v>0.003</v>
      </c>
      <c r="F12" t="s">
        <v>22</v>
      </c>
      <c r="G12" s="8">
        <f>E12*5.2</f>
        <v>0.0156</v>
      </c>
    </row>
    <row r="13">
      <c r="A13" t="s">
        <v>32</v>
      </c>
      <c r="B13" t="s">
        <v>33</v>
      </c>
      <c r="C13" t="s">
        <v>34</v>
      </c>
      <c r="D13" s="4">
        <v>0.005</v>
      </c>
      <c r="E13" s="6">
        <f>D13*$B$2</f>
        <v>0.005</v>
      </c>
      <c r="F13" t="s">
        <v>22</v>
      </c>
      <c r="G13" s="8">
        <f>E13*1.1</f>
        <v>0.0055</v>
      </c>
    </row>
    <row r="14">
      <c r="A14" t="s">
        <v>35</v>
      </c>
      <c r="B14" t="s">
        <v>36</v>
      </c>
      <c r="C14" t="s">
        <v>34</v>
      </c>
      <c r="D14" s="4">
        <v>0.003</v>
      </c>
      <c r="E14" s="6">
        <f>D14*$B$2</f>
        <v>0.003</v>
      </c>
      <c r="F14" t="s">
        <v>22</v>
      </c>
      <c r="G14" s="8">
        <f>E14*1.3</f>
        <v>0.0039</v>
      </c>
    </row>
    <row r="15">
      <c r="A15" t="s">
        <v>37</v>
      </c>
      <c r="B15" t="s">
        <v>38</v>
      </c>
      <c r="C15" t="s">
        <v>34</v>
      </c>
      <c r="D15" s="4">
        <v>0.005</v>
      </c>
      <c r="E15" s="6">
        <f>D15*$B$2</f>
        <v>0.005</v>
      </c>
      <c r="F15" t="s">
        <v>22</v>
      </c>
      <c r="G15" s="8">
        <f>E15*0.4</f>
        <v>0.002</v>
      </c>
    </row>
    <row r="16">
      <c r="A16" t="s">
        <v>39</v>
      </c>
      <c r="B16" t="s">
        <v>40</v>
      </c>
      <c r="C16" t="s">
        <v>34</v>
      </c>
      <c r="D16" s="4">
        <v>0.003</v>
      </c>
      <c r="E16" s="6">
        <f>D16*$B$2</f>
        <v>0.003</v>
      </c>
      <c r="F16" t="s">
        <v>41</v>
      </c>
      <c r="G16" s="8">
        <f>E16*4.5</f>
        <v>0.0135</v>
      </c>
    </row>
    <row r="17">
      <c r="A17" t="s">
        <v>42</v>
      </c>
      <c r="B17" t="s">
        <v>43</v>
      </c>
      <c r="C17" t="s">
        <v>44</v>
      </c>
      <c r="D17" s="4">
        <v>0.375</v>
      </c>
      <c r="E17" s="6">
        <f>D17*$B$2</f>
        <v>0.375</v>
      </c>
      <c r="F17" t="s">
        <v>22</v>
      </c>
      <c r="G17" s="8">
        <f>E17*3.2</f>
        <v>1.2</v>
      </c>
    </row>
    <row r="18">
      <c r="A18" t="s">
        <v>45</v>
      </c>
      <c r="B18" t="s">
        <v>46</v>
      </c>
      <c r="C18" t="s">
        <v>47</v>
      </c>
      <c r="D18" s="4">
        <v>0.001</v>
      </c>
      <c r="E18" s="6">
        <f>D18*$B$2</f>
        <v>0.001</v>
      </c>
      <c r="F18" t="s">
        <v>22</v>
      </c>
      <c r="G18" s="8">
        <f>E18*0.35</f>
        <v>0.00035</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2">
        <v>57</v>
      </c>
      <c r="E2" t="s" s="12"/>
      <c r="F2" t="s">
        <v>58</v>
      </c>
    </row>
    <row r="3">
      <c r="A3" t="s">
        <v>55</v>
      </c>
      <c r="B3">
        <v>2</v>
      </c>
      <c r="C3" t="s">
        <v>59</v>
      </c>
      <c r="D3" t="s" s="12">
        <v>60</v>
      </c>
      <c r="E3" t="s" s="12"/>
      <c r="F3" t="s">
        <v>61</v>
      </c>
    </row>
    <row r="4">
      <c r="A4" t="s">
        <v>55</v>
      </c>
      <c r="B4">
        <v>3</v>
      </c>
      <c r="C4" t="s">
        <v>62</v>
      </c>
      <c r="D4" t="inlineStr" s="12">
        <is>
          <t>Pocher les saucissons - 5 min • Piquer délicatement les saucissons (sauf s’ils sont truffés). • Pocher sans ébullition pendant 20 à 30 min suivant leur grosseur (départ eau froide). • Egoutter, éliminer la «robe» et refroidir rapidement.</t>
        </is>
      </c>
      <c r="E4" t="s" s="12"/>
      <c r="F4" t="s">
        <v>63</v>
      </c>
    </row>
    <row r="5">
      <c r="A5" t="s">
        <v>55</v>
      </c>
      <c r="B5">
        <v>4</v>
      </c>
      <c r="C5" t="s">
        <v>59</v>
      </c>
      <c r="D5" t="inlineStr" s="12">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2"/>
      <c r="F5" t="s">
        <v>64</v>
      </c>
    </row>
    <row r="6">
      <c r="A6" t="s">
        <v>55</v>
      </c>
      <c r="B6">
        <v>5</v>
      </c>
      <c r="C6" t="s">
        <v>65</v>
      </c>
      <c r="D6" t="inlineStr" s="12">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2"/>
      <c r="F6" t="s">
        <v>66</v>
      </c>
    </row>
    <row r="7">
      <c r="A7" t="s">
        <v>55</v>
      </c>
      <c r="B7">
        <v>6</v>
      </c>
      <c r="C7" t="s">
        <v>67</v>
      </c>
      <c r="D7" t="s" s="12">
        <v>68</v>
      </c>
      <c r="E7" t="s" s="12"/>
      <c r="F7" t="s">
        <v>69</v>
      </c>
    </row>
    <row r="8">
      <c r="A8" t="s">
        <v>55</v>
      </c>
      <c r="B8">
        <v>7</v>
      </c>
      <c r="C8" t="s">
        <v>70</v>
      </c>
      <c r="D8" t="inlineStr" s="12">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2"/>
      <c r="F8" t="s">
        <v>58</v>
      </c>
    </row>
    <row r="9">
      <c r="A9" t="s">
        <v>71</v>
      </c>
      <c r="B9">
        <v>1</v>
      </c>
      <c r="C9" t="s">
        <v>72</v>
      </c>
      <c r="D9" t="s" s="12">
        <v>73</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55</v>
      </c>
      <c r="C2" t="s">
        <v>78</v>
      </c>
      <c r="D2" s="6">
        <f>'Besoins'!$B$2*8</f>
        <v>8</v>
      </c>
      <c r="E2" t="s">
        <v>3</v>
      </c>
    </row>
    <row r="3">
      <c r="A3">
        <v>1</v>
      </c>
      <c r="B3" t="s">
        <v>79</v>
      </c>
      <c r="C3" t="s">
        <v>80</v>
      </c>
      <c r="D3" s="6">
        <f>'Besoins'!$B$2*0.001</f>
        <v>0.001</v>
      </c>
      <c r="E3" t="s">
        <v>22</v>
      </c>
    </row>
    <row r="4">
      <c r="A4">
        <v>1</v>
      </c>
      <c r="B4" t="s">
        <v>81</v>
      </c>
      <c r="C4" t="s">
        <v>80</v>
      </c>
      <c r="D4" s="6">
        <f>'Besoins'!$B$2*0.001</f>
        <v>0.001</v>
      </c>
      <c r="E4" t="s">
        <v>22</v>
      </c>
    </row>
    <row r="5">
      <c r="A5">
        <v>1</v>
      </c>
      <c r="B5" t="s">
        <v>82</v>
      </c>
      <c r="C5" t="s">
        <v>80</v>
      </c>
      <c r="D5" s="6">
        <f>'Besoins'!$B$2*0.375</f>
        <v>0.375</v>
      </c>
      <c r="E5" t="s">
        <v>3</v>
      </c>
    </row>
    <row r="6">
      <c r="A6">
        <v>1</v>
      </c>
      <c r="B6" t="s">
        <v>83</v>
      </c>
      <c r="C6" t="s">
        <v>80</v>
      </c>
      <c r="D6" s="6">
        <f>'Besoins'!$B$2*0.005</f>
        <v>0.005</v>
      </c>
      <c r="E6" t="s">
        <v>15</v>
      </c>
    </row>
    <row r="7">
      <c r="A7">
        <v>1</v>
      </c>
      <c r="B7" t="s">
        <v>84</v>
      </c>
      <c r="C7" t="s">
        <v>80</v>
      </c>
      <c r="D7" s="6">
        <f>'Besoins'!$B$2*0.003</f>
        <v>0.003</v>
      </c>
      <c r="E7" t="s">
        <v>22</v>
      </c>
    </row>
    <row r="8">
      <c r="A8">
        <v>1</v>
      </c>
      <c r="B8" t="s">
        <v>85</v>
      </c>
      <c r="C8" t="s">
        <v>80</v>
      </c>
      <c r="D8" s="6">
        <f>'Besoins'!$B$2*0.005</f>
        <v>0.005</v>
      </c>
      <c r="E8" t="s">
        <v>22</v>
      </c>
    </row>
    <row r="9">
      <c r="A9">
        <v>1</v>
      </c>
      <c r="B9" t="s">
        <v>86</v>
      </c>
      <c r="C9" t="s">
        <v>80</v>
      </c>
      <c r="D9" s="6">
        <f>'Besoins'!$B$2*0.005</f>
        <v>0.005</v>
      </c>
      <c r="E9" t="s">
        <v>22</v>
      </c>
    </row>
    <row r="10">
      <c r="A10">
        <v>1</v>
      </c>
      <c r="B10" t="s">
        <v>87</v>
      </c>
      <c r="C10" t="s">
        <v>80</v>
      </c>
      <c r="D10" s="6">
        <f>'Besoins'!$B$2*0.003</f>
        <v>0.003</v>
      </c>
      <c r="E10" t="s">
        <v>22</v>
      </c>
    </row>
    <row r="11">
      <c r="A11">
        <v>1</v>
      </c>
      <c r="B11" t="s">
        <v>88</v>
      </c>
      <c r="C11" t="s">
        <v>78</v>
      </c>
      <c r="D11" s="6">
        <f>'Besoins'!$B$2*0.04</f>
        <v>0.04</v>
      </c>
      <c r="E11" t="s">
        <v>15</v>
      </c>
    </row>
    <row r="12">
      <c r="A12">
        <v>2</v>
      </c>
      <c r="B12" t="s">
        <v>89</v>
      </c>
      <c r="C12" t="s">
        <v>80</v>
      </c>
      <c r="D12" s="6">
        <f>'Besoins'!$B$2*0.039</f>
        <v>0.039</v>
      </c>
      <c r="E12" t="s">
        <v>15</v>
      </c>
    </row>
    <row r="13">
      <c r="A13">
        <v>2</v>
      </c>
      <c r="B13" t="s">
        <v>90</v>
      </c>
      <c r="C13" t="s">
        <v>80</v>
      </c>
      <c r="D13" s="6">
        <f>'Besoins'!$B$2*0.001</f>
        <v>0.001</v>
      </c>
      <c r="E13" t="s">
        <v>22</v>
      </c>
    </row>
    <row r="14">
      <c r="A14">
        <v>1</v>
      </c>
      <c r="B14" t="s">
        <v>91</v>
      </c>
      <c r="C14" t="s">
        <v>80</v>
      </c>
      <c r="D14" s="6">
        <f>'Besoins'!$B$2*0.005</f>
        <v>0.005</v>
      </c>
      <c r="E14" t="s">
        <v>15</v>
      </c>
    </row>
    <row r="15">
      <c r="A15">
        <v>1</v>
      </c>
      <c r="B15" t="s">
        <v>92</v>
      </c>
      <c r="C15" t="s">
        <v>80</v>
      </c>
      <c r="D15" s="6">
        <f>'Besoins'!$B$2*0.005</f>
        <v>0.005</v>
      </c>
      <c r="E15" t="s">
        <v>15</v>
      </c>
    </row>
    <row r="16">
      <c r="A16">
        <v>1</v>
      </c>
      <c r="B16" t="s">
        <v>93</v>
      </c>
      <c r="C16" t="s">
        <v>80</v>
      </c>
      <c r="D16" s="6">
        <f>'Besoins'!$B$2*0.003</f>
        <v>0.003</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94</v>
      </c>
      <c r="B1"/>
      <c r="C1"/>
      <c r="D1"/>
    </row>
    <row r="2">
      <c r="A2" t="str" s="13">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4">
        <v>95</v>
      </c>
      <c r="B4"/>
      <c r="C4"/>
      <c r="D4"/>
    </row>
    <row r="5">
      <c r="A5" t="s" s="15">
        <v>96</v>
      </c>
      <c r="B5" t="str" s="12">
        <f>"[METTRE EN PLACE] "&amp;Procedure!D2</f>
        <v>[METTRE EN PLACE] Mettre en place le poste de travail - 5 min • Denrées, matériels de préparation, de cuisson et de dressage.</v>
      </c>
      <c r="C5"/>
      <c r="D5"/>
    </row>
    <row r="6">
      <c r="A6" t="s" s="15">
        <v>97</v>
      </c>
      <c r="B6" t="str" s="12">
        <f>"[CONFECTIONNER] "&amp;Procedure!D3</f>
        <v>[CONFECTIONNER] Confectionner la pâte à brioche (méthode directe) - 20 min (voir p. 532)</v>
      </c>
      <c r="C6"/>
      <c r="D6"/>
    </row>
    <row r="7">
      <c r="A7" t="s" s="15">
        <v>98</v>
      </c>
      <c r="B7" t="str" s="12">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5">
        <v>99</v>
      </c>
      <c r="B8" t="str" s="12">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5">
        <v>100</v>
      </c>
      <c r="B9" t="str" s="12">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5">
        <v>101</v>
      </c>
      <c r="B10" t="str" s="12">
        <f>"[LAVER] "&amp;Procedure!D7</f>
        <v>[LAVER] Préparer le persil en branches - 5 min • Laver, équeuter et réserver le persil.</v>
      </c>
      <c r="C10"/>
      <c r="D10"/>
    </row>
    <row r="11">
      <c r="A11" t="s" s="15">
        <v>102</v>
      </c>
      <c r="B11" t="str" s="12">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4">
        <v>103</v>
      </c>
      <c r="B13"/>
      <c r="C13"/>
      <c r="D13"/>
    </row>
    <row r="14">
      <c r="A14" t="s" s="15">
        <v>96</v>
      </c>
      <c r="B14" t="str" s="12">
        <f>"[DISSOUDRE] "&amp;Procedure!D9</f>
        <v>[DISSOUDRE] Délayer la poudre dans l'eau froide en fouettant, puis porter à ébullition en remuant régulièrement.</v>
      </c>
      <c r="C14"/>
      <c r="D14"/>
    </row>
    <row r="15">
      <c r="A15"/>
      <c r="B15"/>
      <c r="C15"/>
      <c r="D15"/>
    </row>
    <row r="16">
      <c r="A16" t="s" s="16">
        <v>104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2026-08-01T02:01:09Z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2026-08-01T02:01:09Z</dcterms:modified>
  <cp:revision>1</cp:revision>
</cp:coreProperties>
</file>