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<sst xmlns="http://schemas.openxmlformats.org/spreadsheetml/2006/main" count="112" uniqueCount="112">
  <si>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</si>
  <si>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</si>
  <si>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Talmouses à la Bagration</t>
  </si>
  <si>
    <t>Code</t>
  </si>
  <si>
    <t>00002448</t>
  </si>
  <si>
    <t>Classe</t>
  </si>
  <si>
    <t>Entrées chaudes (CUI.ENTREES_CHAUDES)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</si>
  <si>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</si>
  <si>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</si>
  <si>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</si>
  <si>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</si>
  <si>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</si>
  <si>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</si>
  <si>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</si>
  <si>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</si>
  <si>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</si>
  <si>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</si>
  <si>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</si>
  <si>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</si>
  <si>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</si>
  <si>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14/08/2026 15:10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</si>
  <si>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</si>
  <si>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</si>
  <si>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</si>
  <si>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</si>
  <si>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</si>
  <si>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</si>
  <si>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</si>
  <si>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</si>
  <si>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</si>
  <si>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</si>
  <si>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</si>
  <si>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</si>
  <si>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</si>
  <si>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</si>
  <si>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</si>
  <si>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</si>
  <si>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</si>
  <si>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</si>
  <si>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BEU-DOUX</t>
  </si>
  <si>
    <t>Beurre doux 82% MG plaquette</t>
  </si>
  <si>
    <t>Beurres et margarines</t>
  </si>
  <si>
    <t>FROM-GRUYERE</t>
  </si>
  <si>
    <t>Gruyère râpé vrac</t>
  </si>
  <si>
    <t>Fromages de base cuisine</t>
  </si>
  <si>
    <t>LAIT-ENT-UHT</t>
  </si>
  <si>
    <t>Lait entier UHT 3,5% MG brique 1L</t>
  </si>
  <si>
    <t>Laits et laits en poudre</t>
  </si>
  <si>
    <t>RNM57226340</t>
  </si>
  <si>
    <t>PERSIL frisé U.E. botte</t>
  </si>
  <si>
    <t>Légumes</t>
  </si>
  <si>
    <t>bte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</si>
  <si>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</si>
  <si>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</si>
  <si>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</si>
  <si>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</si>
  <si>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</si>
  <si>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</si>
  <si>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</si>
  <si>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</si>
  <si>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</si>
  <si>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</si>
  <si>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</si>
  <si>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</si>
  <si>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</si>
  <si>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 xml:space="preserve">    ↳ Farine de blé T55</t>
  </si>
  <si>
    <t>matiere</t>
  </si>
  <si>
    <t xml:space="preserve">    ↳ Sel fin de cuisine</t>
  </si>
  <si>
    <t xml:space="preserve">    ↳ Beurre doux 82% MG plaquette</t>
  </si>
  <si>
    <t xml:space="preserve">    ↳ Blanc d'oeuf liquide pasteurisé</t>
  </si>
  <si>
    <t xml:space="preserve">    ↳ EAU</t>
  </si>
  <si>
    <t xml:space="preserve">    ↳ Lait entier UHT 3,5% MG brique 1L</t>
  </si>
  <si>
    <t xml:space="preserve">    ↳ Gruyère râpé vrac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</si>
  <si>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</si>
  <si>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</si>
  <si>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</si>
  <si>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</si>
  <si>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</si>
  <si>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</si>
  <si>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</si>
  <si>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</si>
  <si>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</si>
  <si>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</si>
  <si>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</si>
  <si>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Confectionner la pâte brisée - 15 min (voir p. 481)</t>
  </si>
  <si>
    <t>15 min (prepa)</t>
  </si>
  <si>
    <t>Confectionner la pâte à ramequins (pâte à choux au lait) - 10 min (voir p. 505) • Y ajouter 0,040 kg de gruyère râpé et tamisé.</t>
  </si>
  <si>
    <t>10 min (prepa)</t>
  </si>
  <si>
    <t>FONCER</t>
  </si>
  <si>
    <t>13 min (cuisson)</t>
  </si>
  <si>
    <t>DISPOSER</t>
  </si>
  <si>
    <t>15 min (cuisson)</t>
  </si>
  <si>
    <t>7 min (repos)</t>
  </si>
  <si>
    <t>FOURRER</t>
  </si>
  <si>
    <t>Garnir les talmouses - 8 min • Fourrer les talmouses de sauce Mornay à l’aide d’une poche munie d’une douille unie. • Maintenir les talmouses au chaud.</t>
  </si>
  <si>
    <t>8 min (cuisson)</t>
  </si>
  <si>
    <t>PRÉPARER</t>
  </si>
  <si>
    <t>Préparer le persil en branches - 5 min</t>
  </si>
  <si>
    <t>5 min (prepa)</t>
  </si>
  <si>
    <t>DRESSER</t>
  </si>
  <si>
    <t>2 min (cuisson)</t>
  </si>
  <si>
    <t>Fiche technique — Talmouses à la Bagration</t>
  </si>
  <si>
    <t>Talmouses à la Bagration  00002448</t>
  </si>
  <si>
    <t>1.</t>
  </si>
  <si>
    <t>2.</t>
  </si>
  <si>
    <t>3.</t>
  </si>
  <si>
    <t>4.</t>
  </si>
  <si>
    <t>6.</t>
  </si>
  <si>
    <t>7.</t>
  </si>
  <si>
    <t>8.</t>
  </si>
  <si>
    <t>9.</t>
  </si>
  <si>
    <t>10.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</si>
</sst>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0.598478</v>
      </c>
    </row>
    <row r="12">
      <c r="A12" t="s" s="4">
        <v>16</v>
      </c>
      <c r="B12" s="5">
        <v>0.07480975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0.598478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0.006</v>
      </c>
      <c r="E7" s="12">
        <f>D7*$B$2</f>
        <v>0.006</v>
      </c>
      <c r="F7" t="s">
        <v>34</v>
      </c>
      <c r="G7" s="5">
        <f>E7*0.003</f>
        <v>0.000018</v>
      </c>
    </row>
    <row r="8">
      <c r="A8" t="s">
        <v>35</v>
      </c>
      <c r="B8" t="s">
        <v>36</v>
      </c>
      <c r="C8" t="s">
        <v>37</v>
      </c>
      <c r="D8" s="10">
        <v>0.031</v>
      </c>
      <c r="E8" s="12">
        <f>D8*$B$2</f>
        <v>0.031</v>
      </c>
      <c r="F8" t="s">
        <v>38</v>
      </c>
      <c r="G8" s="5">
        <f>E8*0.56</f>
        <v>0.01736</v>
      </c>
    </row>
    <row r="9">
      <c r="A9" t="s">
        <v>39</v>
      </c>
      <c r="B9" t="s">
        <v>40</v>
      </c>
      <c r="C9" t="s">
        <v>41</v>
      </c>
      <c r="D9" s="10">
        <v>0.016</v>
      </c>
      <c r="E9" s="12">
        <f>D9*$B$2</f>
        <v>0.016</v>
      </c>
      <c r="F9" t="s">
        <v>38</v>
      </c>
      <c r="G9" s="5">
        <f>E9*5.2</f>
        <v>0.0832</v>
      </c>
    </row>
    <row r="10">
      <c r="A10" t="s">
        <v>42</v>
      </c>
      <c r="B10" t="s">
        <v>43</v>
      </c>
      <c r="C10" t="s">
        <v>44</v>
      </c>
      <c r="D10" s="10">
        <v>0.005</v>
      </c>
      <c r="E10" s="12">
        <f>D10*$B$2</f>
        <v>0.005</v>
      </c>
      <c r="F10" t="s">
        <v>38</v>
      </c>
      <c r="G10" s="5">
        <f>E10*8.5</f>
        <v>0.0425</v>
      </c>
    </row>
    <row r="11">
      <c r="A11" t="s">
        <v>45</v>
      </c>
      <c r="B11" t="s">
        <v>46</v>
      </c>
      <c r="C11" t="s">
        <v>47</v>
      </c>
      <c r="D11" s="10">
        <v>0.031</v>
      </c>
      <c r="E11" s="12">
        <f>D11*$B$2</f>
        <v>0.031</v>
      </c>
      <c r="F11" t="s">
        <v>34</v>
      </c>
      <c r="G11" s="5">
        <f>E11*1.05</f>
        <v>0.03255</v>
      </c>
    </row>
    <row r="12">
      <c r="A12" t="s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51</v>
      </c>
      <c r="G12" s="5">
        <f>E12*4.5</f>
        <v>0.0225</v>
      </c>
    </row>
    <row r="13">
      <c r="A13" t="s">
        <v>52</v>
      </c>
      <c r="B13" t="s">
        <v>53</v>
      </c>
      <c r="C13" t="s">
        <v>54</v>
      </c>
      <c r="D13" s="10">
        <v>0.125</v>
      </c>
      <c r="E13" s="12">
        <f>D13*$B$2</f>
        <v>0.125</v>
      </c>
      <c r="F13" t="s">
        <v>38</v>
      </c>
      <c r="G13" s="5">
        <f>E13*3.2</f>
        <v>0.4</v>
      </c>
    </row>
    <row r="14">
      <c r="A14" t="s">
        <v>55</v>
      </c>
      <c r="B14" t="s">
        <v>56</v>
      </c>
      <c r="C14" t="s">
        <v>57</v>
      </c>
      <c r="D14" s="10">
        <v>0.001</v>
      </c>
      <c r="E14" s="12">
        <f>D14*$B$2</f>
        <v>0.001</v>
      </c>
      <c r="F14" t="s">
        <v>38</v>
      </c>
      <c r="G14" s="5">
        <f>E14*0.35</f>
        <v>0.00035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8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2">
        <v>0.031</v>
      </c>
      <c r="E3" t="s">
        <v>38</v>
      </c>
      <c r="F3" t="s">
        <v>37</v>
      </c>
    </row>
    <row r="4">
      <c r="A4">
        <v>1</v>
      </c>
      <c r="B4" t="s">
        <v>67</v>
      </c>
      <c r="C4" t="s">
        <v>66</v>
      </c>
      <c r="D4" s="12">
        <v>0.001</v>
      </c>
      <c r="E4" t="s">
        <v>38</v>
      </c>
      <c r="F4" t="s">
        <v>57</v>
      </c>
    </row>
    <row r="5">
      <c r="A5">
        <v>1</v>
      </c>
      <c r="B5" t="s">
        <v>68</v>
      </c>
      <c r="C5" t="s">
        <v>66</v>
      </c>
      <c r="D5" s="12">
        <v>0.016</v>
      </c>
      <c r="E5" t="s">
        <v>38</v>
      </c>
      <c r="F5" t="s">
        <v>41</v>
      </c>
    </row>
    <row r="6">
      <c r="A6">
        <v>1</v>
      </c>
      <c r="B6" t="s">
        <v>69</v>
      </c>
      <c r="C6" t="s">
        <v>66</v>
      </c>
      <c r="D6" s="12">
        <v>0.125</v>
      </c>
      <c r="E6" t="s">
        <v>24</v>
      </c>
      <c r="F6" t="s">
        <v>54</v>
      </c>
    </row>
    <row r="7">
      <c r="A7">
        <v>1</v>
      </c>
      <c r="B7" t="s">
        <v>70</v>
      </c>
      <c r="C7" t="s">
        <v>66</v>
      </c>
      <c r="D7" s="12">
        <v>0.006</v>
      </c>
      <c r="E7" t="s">
        <v>34</v>
      </c>
      <c r="F7" t="s">
        <v>33</v>
      </c>
    </row>
    <row r="8">
      <c r="A8">
        <v>1</v>
      </c>
      <c r="B8" t="s">
        <v>71</v>
      </c>
      <c r="C8" t="s">
        <v>66</v>
      </c>
      <c r="D8" s="12">
        <v>0.031</v>
      </c>
      <c r="E8" t="s">
        <v>34</v>
      </c>
      <c r="F8" t="s">
        <v>47</v>
      </c>
    </row>
    <row r="9">
      <c r="A9">
        <v>1</v>
      </c>
      <c r="B9" t="s">
        <v>72</v>
      </c>
      <c r="C9" t="s">
        <v>66</v>
      </c>
      <c r="D9" s="12">
        <v>0.005</v>
      </c>
      <c r="E9" t="s">
        <v>38</v>
      </c>
      <c r="F9" t="s">
        <v>44</v>
      </c>
    </row>
    <row r="10">
      <c r="A10">
        <v>1</v>
      </c>
      <c r="B10" t="s">
        <v>73</v>
      </c>
      <c r="C10" t="s">
        <v>66</v>
      </c>
      <c r="D10" s="12">
        <v>0.005</v>
      </c>
      <c r="E10" t="s">
        <v>38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 t="s">
        <v>82</v>
      </c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 t="s">
        <v>85</v>
      </c>
    </row>
    <row r="4">
      <c r="A4" t="s">
        <v>2</v>
      </c>
      <c r="B4">
        <v>3</v>
      </c>
      <c r="C4" t="s">
        <v>83</v>
      </c>
      <c r="D4" t="s" s="14">
        <v>86</v>
      </c>
      <c r="E4" t="s" s="14"/>
      <c r="F4" t="s">
        <v>87</v>
      </c>
    </row>
    <row r="5">
      <c r="A5" t="s">
        <v>2</v>
      </c>
      <c r="B5">
        <v>4</v>
      </c>
      <c r="C5" t="s">
        <v>88</v>
      </c>
      <c r="D5" t="inlineStr" s="14">
        <is>
          <t>Foncer 16 tartelettes - 15 min (voir p. 491) • Abaisser la pâte brisée, foncer les tartelettes et piquer les fonds. 5 Confectionner les talmouses - 10 min • Coucher dans chaque tartelette la valeur d’un gros chou de pâte à ramequins à l’aide d’une poche munie d’une douille ronde unie. • Dorer soigneusement, quadriller à la fourchette. • Répartir équitablement les dés de gruyère sur la pâte à ramequins.</t>
        </is>
      </c>
      <c r="E5" t="s" s="14"/>
      <c r="F5" t="s">
        <v>89</v>
      </c>
    </row>
    <row r="6">
      <c r="A6" t="s">
        <v>2</v>
      </c>
      <c r="B6">
        <v>6</v>
      </c>
      <c r="C6" t="s">
        <v>90</v>
      </c>
      <c r="D6" t="inlineStr" s="14">
        <is>
          <t>Marquer les talmouses en cuisson - 5 min • Disposer les tartelettes sur une plaque à pâtisserie. • Cuire à four chaud (200 °C, oura fermé au départ) pendant 20 à 25 min. • Libérer la vapeur du four et sécher les talmouses durant 5 à 10 min. • Débarrasser sur une grille à pâtisserie.</t>
        </is>
      </c>
      <c r="E6" t="s" s="14"/>
      <c r="F6" t="s">
        <v>91</v>
      </c>
    </row>
    <row r="7">
      <c r="A7" t="s">
        <v>2</v>
      </c>
      <c r="B7">
        <v>7</v>
      </c>
      <c r="C7" t="s">
        <v>83</v>
      </c>
      <c r="D7" t="inlineStr" s="14">
        <is>
          <t>Confectionner la sauce Mornay (pendant la cuisson des talmouses) - 15 min • Confectionner le roux blanc et le refroidir rapidement. • Mettre le lait à bouillir et le verser sur le roux froid. • Remuer sans discontinuer à l’aide d’un fouet à sauce. • Porter à ébullition et cuire pendant 3 à 4 min. • Assaisonner avec le sel fin, le piment de Cayenne et la noix de muscade. • Ajouter hors du feu les jaunes d’œufs et reporter à ébullition pendant quelques secondes. • Incorporer délicatement le gruyère tamisé. • Débarrasser la sauce Mornay dans une petite calotte en inox. • Tamponner en surface, filmer et réserver.</t>
        </is>
      </c>
      <c r="E7" t="s" s="14"/>
      <c r="F7" t="s">
        <v>92</v>
      </c>
    </row>
    <row r="8">
      <c r="A8" t="s">
        <v>2</v>
      </c>
      <c r="B8">
        <v>8</v>
      </c>
      <c r="C8" t="s">
        <v>93</v>
      </c>
      <c r="D8" t="s" s="14">
        <v>94</v>
      </c>
      <c r="E8" t="s" s="14"/>
      <c r="F8" t="s">
        <v>95</v>
      </c>
    </row>
    <row r="9">
      <c r="A9" t="s">
        <v>2</v>
      </c>
      <c r="B9">
        <v>9</v>
      </c>
      <c r="C9" t="s">
        <v>96</v>
      </c>
      <c r="D9" t="s" s="14">
        <v>97</v>
      </c>
      <c r="E9" t="s" s="14"/>
      <c r="F9" t="s">
        <v>98</v>
      </c>
    </row>
    <row r="10">
      <c r="A10" t="s">
        <v>2</v>
      </c>
      <c r="B10">
        <v>10</v>
      </c>
      <c r="C10" t="s">
        <v>99</v>
      </c>
      <c r="D10" t="inlineStr" s="14">
        <is>
          <t>Dresser les talmouses - 2 min • Disposer harmonieusement les talmouses sur un grand plat rond recouvert d’un papier gaufré. • Lustrer au beurre clarifié. • Décorer avec le persil en branches. 678 3 0 FICHE N° Matériel de préparation : • 1 tamis • 1 coupe-pâte • 1 brosse à farine • 1 rouleau à pâtisserie • 1 planche à découper • 2 petites calottes • 1 spatule en exoglass • 2 poches et 2 douilles rondes unies, une d’1 cm de diamètre et une autre de 4 à 5 cm Matériel de cuisson : • 1 grande plaque à pâtisserie • 16 petites tartelettes • 1 sauteuse moyenne • 1 russe moyenne Matériel de dressage : • plats ronds plats • papier gaufré RAMEQUINS AU FROMAGE</t>
        </is>
      </c>
      <c r="E10" t="s" s="14"/>
      <c r="F10" t="s">
        <v>100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101</v>
      </c>
      <c r="B1"/>
      <c r="C1"/>
      <c r="D1"/>
    </row>
    <row r="2">
      <c r="A2" t="str" s="15">
        <f>"00002448 · CUI.ENTREES_CHAUDES · référence : "&amp;Besoins!B3&amp;" "&amp;Besoins!C3&amp;" · multiplicateur réglable sur la feuille ""Besoins"""</f>
        <v>00002448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104</v>
      </c>
      <c r="B6" t="str" s="14">
        <f>"[CONFECTIONNER] "&amp;Procedure!D3</f>
        <v>[CONFECTIONNER] Confectionner la pâte brisée - 15 min (voir p. 481)</v>
      </c>
      <c r="C6"/>
      <c r="D6"/>
    </row>
    <row r="7">
      <c r="A7" t="s" s="17">
        <v>105</v>
      </c>
      <c r="B7" t="str" s="14">
        <f>"[CONFECTIONNER] "&amp;Procedure!D4</f>
        <v>[CONFECTIONNER] Confectionner la pâte à ramequins (pâte à choux au lait) - 10 min (voir p. 505) • Y ajouter 0,040 kg de gruyère râpé et tamisé.</v>
      </c>
      <c r="C7"/>
      <c r="D7"/>
    </row>
    <row r="8">
      <c r="A8" t="s" s="17">
        <v>106</v>
      </c>
      <c r="B8" t="str" s="14">
        <f>"[FONCER] "&amp;Procedure!D5</f>
        <v>[FONCER] Foncer 16 tartelettes - 15 min (voir p. 491) • Abaisser la pâte brisée, foncer les tartelettes et piquer les fonds. 5 Confectionner les talmouses - 10 min • Coucher dans chaque tartelette la valeur d’un gros chou de pâte à ramequins à l’aide d’une poche munie d’une douille ronde unie. • Dorer soigneusement, quadriller à la fourchette. • Répartir équitablement les dés de gruyère sur la pâte à ramequins.</v>
      </c>
      <c r="C8"/>
      <c r="D8"/>
    </row>
    <row r="9">
      <c r="A9" t="s" s="17">
        <v>107</v>
      </c>
      <c r="B9" t="str" s="14">
        <f>"[DISPOSER] "&amp;Procedure!D6</f>
        <v>[DISPOSER] Marquer les talmouses en cuisson - 5 min • Disposer les tartelettes sur une plaque à pâtisserie. • Cuire à four chaud (200 °C, oura fermé au départ) pendant 20 à 25 min. • Libérer la vapeur du four et sécher les talmouses durant 5 à 10 min. • Débarrasser sur une grille à pâtisserie.</v>
      </c>
      <c r="C9"/>
      <c r="D9"/>
    </row>
    <row r="10">
      <c r="A10" t="s" s="17">
        <v>108</v>
      </c>
      <c r="B10" t="str" s="14">
        <f>"[CONFECTIONNER] "&amp;Procedure!D7</f>
        <v>[CONFECTIONNER] Confectionner la sauce Mornay (pendant la cuisson des talmouses) - 15 min • Confectionner le roux blanc et le refroidir rapidement. • Mettre le lait à bouillir et le verser sur le roux froid. • Remuer sans discontinuer à l’aide d’un fouet à sauce. • Porter à ébullition et cuire pendant 3 à 4 min. • Assaisonner avec le sel fin, le piment de Cayenne et la noix de muscade. • Ajouter hors du feu les jaunes d’œufs et reporter à ébullition pendant quelques secondes. • Incorporer délicatement le gruyère tamisé. • Débarrasser la sauce Mornay dans une petite calotte en inox. • Tamponner en surface, filmer et réserver.</v>
      </c>
      <c r="C10"/>
      <c r="D10"/>
    </row>
    <row r="11">
      <c r="A11" t="s" s="17">
        <v>109</v>
      </c>
      <c r="B11" t="str" s="14">
        <f>"[FOURRER] "&amp;Procedure!D8</f>
        <v>[FOURRER] Garnir les talmouses - 8 min • Fourrer les talmouses de sauce Mornay à l’aide d’une poche munie d’une douille unie. • Maintenir les talmouses au chaud.</v>
      </c>
      <c r="C11"/>
      <c r="D11"/>
    </row>
    <row r="12">
      <c r="A12" t="s" s="17">
        <v>110</v>
      </c>
      <c r="B12" t="str" s="14">
        <f>"[PRÉPARER] "&amp;Procedure!D9</f>
        <v>[PRÉPARER] Préparer le persil en branches - 5 min</v>
      </c>
      <c r="C12"/>
      <c r="D12"/>
    </row>
    <row r="13">
      <c r="A13" t="s" s="17">
        <v>111</v>
      </c>
      <c r="B13" t="str" s="14">
        <f>"[DRESSER] "&amp;Procedure!D10</f>
        <v>[DRESSER] Dresser les talmouses - 2 min • Disposer harmonieusement les talmouses sur un grand plat rond recouvert d’un papier gaufré. • Lustrer au beurre clarifié. • Décorer avec le persil en branches. 678 3 0 FICHE N° Matériel de préparation : • 1 tamis • 1 coupe-pâte • 1 brosse à farine • 1 rouleau à pâtisserie • 1 planche à découper • 2 petites calottes • 1 spatule en exoglass • 2 poches et 2 douilles rondes unies, une d’1 cm de diamètre et une autre de 4 à 5 cm Matériel de cuisson : • 1 grande plaque à pâtisserie • 16 petites tartelettes • 1 sauteuse moyenne • 1 russe moyenne Matériel de dressage : • plats ronds plats • papier gaufré RAMEQUINS AU FROMAGE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2026-08-14T13:10:08Z</dcterms:created>
  <dc:title>Talmouses à la Bagration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2026-08-14T13:10:08Z</dcterms:modified>
  <cp:revision>1</cp:revision>
</cp:coreProperties>
</file>