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<sst xmlns="http://schemas.openxmlformats.org/spreadsheetml/2006/main" count="116" uniqueCount="116">
  <si>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</si>
  <si>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</si>
  <si>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Tarte à l'Oignon</t>
  </si>
  <si>
    <t>Code</t>
  </si>
  <si>
    <t>00002444</t>
  </si>
  <si>
    <t>Classe</t>
  </si>
  <si>
    <t>Flans, quiches et tartes salées (CUI.ENC.QUICHES)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</si>
  <si>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</si>
  <si>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</si>
  <si>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</si>
  <si>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</si>
  <si>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</si>
  <si>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</si>
  <si>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</si>
  <si>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</si>
  <si>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</si>
  <si>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</si>
  <si>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</si>
  <si>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</si>
  <si>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</si>
  <si>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15/08/2026 11:20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</si>
  <si>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</si>
  <si>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</si>
  <si>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</si>
  <si>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</si>
  <si>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</si>
  <si>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</si>
  <si>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</si>
  <si>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</si>
  <si>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</si>
  <si>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</si>
  <si>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</si>
  <si>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</si>
  <si>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</si>
  <si>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</si>
  <si>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</si>
  <si>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</si>
  <si>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</si>
  <si>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</si>
  <si>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</si>
  <si>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</si>
  <si>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</si>
  <si>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</si>
  <si>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</si>
  <si>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</si>
  <si>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</si>
  <si>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</si>
  <si>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</si>
  <si>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</si>
  <si>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</si>
  <si>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</si>
  <si>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</si>
  <si>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</si>
  <si>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</si>
  <si>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RNM27820123</t>
  </si>
  <si>
    <t>OIGNON jaune France cat.I 60-80mm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</si>
  <si>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</si>
  <si>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</si>
  <si>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</si>
  <si>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</si>
  <si>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</si>
  <si>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</si>
  <si>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</si>
  <si>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</si>
  <si>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</si>
  <si>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</si>
  <si>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</si>
  <si>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</si>
  <si>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</si>
  <si>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</si>
  <si>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</si>
  <si>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</si>
  <si>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Flans, quiches et tartes salées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</si>
  <si>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</si>
  <si>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</si>
  <si>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</si>
  <si>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</si>
  <si>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Blanc d'oeuf liquide pasteurisé</t>
  </si>
  <si>
    <t xml:space="preserve">    ↳ EAU</t>
  </si>
  <si>
    <t xml:space="preserve">    ↳ OIGNON jaune France cat.I 60-80mm</t>
  </si>
  <si>
    <t xml:space="preserve">    ↳ Poitrine fumée n°1</t>
  </si>
  <si>
    <t xml:space="preserve">    ↳ Huile de tournesol raffinée vrac</t>
  </si>
  <si>
    <t xml:space="preserve">    ↳ Lait entier UHT 3,5% MG brique 1L</t>
  </si>
  <si>
    <t xml:space="preserve">    ↳ Crème fraîche liquide 15% MG allégée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</si>
  <si>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</si>
  <si>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</si>
  <si>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</si>
  <si>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</si>
  <si>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</si>
  <si>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</si>
  <si>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</si>
  <si>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</si>
  <si>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</si>
  <si>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</si>
  <si>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</si>
  <si>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Confectionner la pâte brisée - 15 min (voir p. 481)</t>
  </si>
  <si>
    <t>15 min (prepa)</t>
  </si>
  <si>
    <t>PRÉPARER</t>
  </si>
  <si>
    <t>20 min (cuisson)</t>
  </si>
  <si>
    <t>FONCER</t>
  </si>
  <si>
    <t>Foncer les tartes à l'oignon - 15 min (voir p. 489)</t>
  </si>
  <si>
    <t>Confectionner l'appareil à crème prise salé - 10 min</t>
  </si>
  <si>
    <t>10 min (prepa)</t>
  </si>
  <si>
    <t>MARQUER</t>
  </si>
  <si>
    <t>18 min (cuisson)</t>
  </si>
  <si>
    <t>DRESSER</t>
  </si>
  <si>
    <t>4 min (cuisson)</t>
  </si>
  <si>
    <t>Fiche technique — Tarte à l'Oignon</t>
  </si>
  <si>
    <t>Tarte à l'Oignon  00002444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</si>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</sst>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0.849028</v>
      </c>
    </row>
    <row r="12">
      <c r="A12" t="s" s="4">
        <v>16</v>
      </c>
      <c r="B12" s="5">
        <v>0.1061285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0.849028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</v>
      </c>
      <c r="E7" s="12">
        <f>D7*$B$2</f>
        <v>0.02</v>
      </c>
      <c r="F7" t="s">
        <v>34</v>
      </c>
      <c r="G7" s="5">
        <f>E7*10.69</f>
        <v>0.2138</v>
      </c>
    </row>
    <row r="8">
      <c r="A8" t="s" s="3">
        <v>35</v>
      </c>
      <c r="B8" t="s">
        <v>36</v>
      </c>
      <c r="C8" t="s">
        <v>37</v>
      </c>
      <c r="D8" s="10">
        <v>0.006</v>
      </c>
      <c r="E8" s="12">
        <f>D8*$B$2</f>
        <v>0.006</v>
      </c>
      <c r="F8" t="s">
        <v>38</v>
      </c>
      <c r="G8" s="5">
        <f>E8*0.003</f>
        <v>0.000018</v>
      </c>
    </row>
    <row r="9">
      <c r="A9" t="s">
        <v>39</v>
      </c>
      <c r="B9" t="s">
        <v>40</v>
      </c>
      <c r="C9" t="s">
        <v>41</v>
      </c>
      <c r="D9" s="10">
        <v>0.031</v>
      </c>
      <c r="E9" s="12">
        <f>D9*$B$2</f>
        <v>0.031</v>
      </c>
      <c r="F9" t="s">
        <v>34</v>
      </c>
      <c r="G9" s="5">
        <f>E9*0.56</f>
        <v>0.01736</v>
      </c>
    </row>
    <row r="10">
      <c r="A10" t="s">
        <v>42</v>
      </c>
      <c r="B10" t="s">
        <v>43</v>
      </c>
      <c r="C10" t="s">
        <v>44</v>
      </c>
      <c r="D10" s="10">
        <v>0.003</v>
      </c>
      <c r="E10" s="12">
        <f>D10*$B$2</f>
        <v>0.003</v>
      </c>
      <c r="F10" t="s">
        <v>38</v>
      </c>
      <c r="G10" s="5">
        <f>E10*1.05</f>
        <v>0.00315</v>
      </c>
    </row>
    <row r="11">
      <c r="A11" t="s">
        <v>45</v>
      </c>
      <c r="B11" t="s">
        <v>46</v>
      </c>
      <c r="C11" t="s">
        <v>47</v>
      </c>
      <c r="D11" s="10">
        <v>0.016</v>
      </c>
      <c r="E11" s="12">
        <f>D11*$B$2</f>
        <v>0.016</v>
      </c>
      <c r="F11" t="s">
        <v>34</v>
      </c>
      <c r="G11" s="5">
        <f>E11*5.2</f>
        <v>0.0832</v>
      </c>
    </row>
    <row r="12">
      <c r="A12" t="s">
        <v>48</v>
      </c>
      <c r="B12" t="s">
        <v>49</v>
      </c>
      <c r="C12" t="s">
        <v>50</v>
      </c>
      <c r="D12" s="10">
        <v>0.025</v>
      </c>
      <c r="E12" s="12">
        <f>D12*$B$2</f>
        <v>0.025</v>
      </c>
      <c r="F12" t="s">
        <v>38</v>
      </c>
      <c r="G12" s="5">
        <f>E12*2.2</f>
        <v>0.055</v>
      </c>
    </row>
    <row r="13">
      <c r="A13" t="s">
        <v>51</v>
      </c>
      <c r="B13" t="s">
        <v>52</v>
      </c>
      <c r="C13" t="s">
        <v>53</v>
      </c>
      <c r="D13" s="10">
        <v>0.013</v>
      </c>
      <c r="E13" s="12">
        <f>D13*$B$2</f>
        <v>0.013</v>
      </c>
      <c r="F13" t="s">
        <v>38</v>
      </c>
      <c r="G13" s="5">
        <f>E13*1.05</f>
        <v>0.01365</v>
      </c>
    </row>
    <row r="14">
      <c r="A14" t="s">
        <v>54</v>
      </c>
      <c r="B14" t="s">
        <v>55</v>
      </c>
      <c r="C14" t="s">
        <v>56</v>
      </c>
      <c r="D14" s="10">
        <v>0.1</v>
      </c>
      <c r="E14" s="12">
        <f>D14*$B$2</f>
        <v>0.1</v>
      </c>
      <c r="F14" t="s">
        <v>34</v>
      </c>
      <c r="G14" s="5">
        <f>E14*0.4</f>
        <v>0.04</v>
      </c>
    </row>
    <row r="15">
      <c r="A15" t="s">
        <v>57</v>
      </c>
      <c r="B15" t="s">
        <v>58</v>
      </c>
      <c r="C15" t="s">
        <v>56</v>
      </c>
      <c r="D15" s="10">
        <v>0.005</v>
      </c>
      <c r="E15" s="12">
        <f>D15*$B$2</f>
        <v>0.005</v>
      </c>
      <c r="F15" t="s">
        <v>59</v>
      </c>
      <c r="G15" s="5">
        <f>E15*4.5</f>
        <v>0.0225</v>
      </c>
    </row>
    <row r="16">
      <c r="A16" t="s">
        <v>60</v>
      </c>
      <c r="B16" t="s">
        <v>61</v>
      </c>
      <c r="C16" t="s">
        <v>62</v>
      </c>
      <c r="D16" s="10">
        <v>0.125</v>
      </c>
      <c r="E16" s="12">
        <f>D16*$B$2</f>
        <v>0.125</v>
      </c>
      <c r="F16" t="s">
        <v>34</v>
      </c>
      <c r="G16" s="5">
        <f>E16*3.2</f>
        <v>0.4</v>
      </c>
    </row>
    <row r="17">
      <c r="A17" t="s">
        <v>63</v>
      </c>
      <c r="B17" t="s">
        <v>64</v>
      </c>
      <c r="C17" t="s">
        <v>65</v>
      </c>
      <c r="D17" s="10">
        <v>0.001</v>
      </c>
      <c r="E17" s="12">
        <f>D17*$B$2</f>
        <v>0.001</v>
      </c>
      <c r="F17" t="s">
        <v>34</v>
      </c>
      <c r="G17" s="5">
        <f>E17*0.35</f>
        <v>0.00035</v>
      </c>
    </row>
    <row r="18">
      <c r="A18"/>
      <c r="B18"/>
      <c r="C18"/>
      <c r="D18"/>
      <c r="E18"/>
      <c r="F18" t="s" s="4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8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2">
        <v>0.031</v>
      </c>
      <c r="E3" t="s">
        <v>34</v>
      </c>
      <c r="F3" t="s">
        <v>41</v>
      </c>
    </row>
    <row r="4">
      <c r="A4">
        <v>1</v>
      </c>
      <c r="B4" t="s">
        <v>75</v>
      </c>
      <c r="C4" t="s">
        <v>74</v>
      </c>
      <c r="D4" s="12">
        <v>0.001</v>
      </c>
      <c r="E4" t="s">
        <v>34</v>
      </c>
      <c r="F4" t="s">
        <v>65</v>
      </c>
    </row>
    <row r="5">
      <c r="A5">
        <v>1</v>
      </c>
      <c r="B5" t="s">
        <v>76</v>
      </c>
      <c r="C5" t="s">
        <v>74</v>
      </c>
      <c r="D5" s="12">
        <v>0.016</v>
      </c>
      <c r="E5" t="s">
        <v>34</v>
      </c>
      <c r="F5" t="s">
        <v>47</v>
      </c>
    </row>
    <row r="6">
      <c r="A6">
        <v>1</v>
      </c>
      <c r="B6" t="s">
        <v>77</v>
      </c>
      <c r="C6" t="s">
        <v>74</v>
      </c>
      <c r="D6" s="12">
        <v>0.125</v>
      </c>
      <c r="E6" t="s">
        <v>24</v>
      </c>
      <c r="F6" t="s">
        <v>62</v>
      </c>
    </row>
    <row r="7">
      <c r="A7">
        <v>1</v>
      </c>
      <c r="B7" t="s">
        <v>78</v>
      </c>
      <c r="C7" t="s">
        <v>74</v>
      </c>
      <c r="D7" s="12">
        <v>0.006</v>
      </c>
      <c r="E7" t="s">
        <v>38</v>
      </c>
      <c r="F7" t="s">
        <v>37</v>
      </c>
    </row>
    <row r="8">
      <c r="A8">
        <v>1</v>
      </c>
      <c r="B8" t="s">
        <v>79</v>
      </c>
      <c r="C8" t="s">
        <v>74</v>
      </c>
      <c r="D8" s="12">
        <v>0.1</v>
      </c>
      <c r="E8" t="s">
        <v>34</v>
      </c>
      <c r="F8" t="s">
        <v>56</v>
      </c>
    </row>
    <row r="9">
      <c r="A9">
        <v>1</v>
      </c>
      <c r="B9" t="s">
        <v>80</v>
      </c>
      <c r="C9" t="s">
        <v>74</v>
      </c>
      <c r="D9" s="12">
        <v>0.02</v>
      </c>
      <c r="E9" t="s">
        <v>34</v>
      </c>
      <c r="F9" t="s">
        <v>33</v>
      </c>
    </row>
    <row r="10">
      <c r="A10">
        <v>1</v>
      </c>
      <c r="B10" t="s">
        <v>81</v>
      </c>
      <c r="C10" t="s">
        <v>74</v>
      </c>
      <c r="D10" s="12">
        <v>0.003</v>
      </c>
      <c r="E10" t="s">
        <v>38</v>
      </c>
      <c r="F10" t="s">
        <v>44</v>
      </c>
    </row>
    <row r="11">
      <c r="A11">
        <v>1</v>
      </c>
      <c r="B11" t="s">
        <v>82</v>
      </c>
      <c r="C11" t="s">
        <v>74</v>
      </c>
      <c r="D11" s="12">
        <v>0.013</v>
      </c>
      <c r="E11" t="s">
        <v>38</v>
      </c>
      <c r="F11" t="s">
        <v>53</v>
      </c>
    </row>
    <row r="12">
      <c r="A12">
        <v>1</v>
      </c>
      <c r="B12" t="s">
        <v>83</v>
      </c>
      <c r="C12" t="s">
        <v>74</v>
      </c>
      <c r="D12" s="12">
        <v>0.025</v>
      </c>
      <c r="E12" t="s">
        <v>38</v>
      </c>
      <c r="F12" t="s">
        <v>50</v>
      </c>
    </row>
    <row r="13">
      <c r="A13">
        <v>1</v>
      </c>
      <c r="B13" t="s">
        <v>84</v>
      </c>
      <c r="C13" t="s">
        <v>74</v>
      </c>
      <c r="D13" s="12">
        <v>0.005</v>
      </c>
      <c r="E13" t="s">
        <v>34</v>
      </c>
      <c r="F13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 t="s">
        <v>93</v>
      </c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inlineStr" s="14">
        <is>
          <t>Préparer la garniture - 20 min • Eplucher, laver et émincer finement les oignons (en réserver un pour la présentation). Ils peuvent être éventuellement blanchis. • Cuire au beurre (compoter) les oignons pendant une trentaine de minutes environ. • Remuer fréquemment afin d'obtenir une coloration blonde et uniforme. • Eliminer la couenne ainsi que les cartilages de la poitrine fumée et la détailler en tranches fines au trancheur universel. • Détailler les tranches ainsi obtenues en lamelles de 2 cm de longueur. • Sauter rapidement à l'huile les lamelles de poitrine fumée sans les dessécher, puis les égoutter.</t>
        </is>
      </c>
      <c r="E4" t="s" s="14"/>
      <c r="F4" t="s">
        <v>98</v>
      </c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 t="s">
        <v>96</v>
      </c>
    </row>
    <row r="6">
      <c r="A6" t="s">
        <v>2</v>
      </c>
      <c r="B6">
        <v>5</v>
      </c>
      <c r="C6" t="s">
        <v>94</v>
      </c>
      <c r="D6" t="s" s="14">
        <v>101</v>
      </c>
      <c r="E6" t="s" s="14"/>
      <c r="F6" t="s">
        <v>102</v>
      </c>
    </row>
    <row r="7">
      <c r="A7" t="s">
        <v>2</v>
      </c>
      <c r="B7">
        <v>6</v>
      </c>
      <c r="C7" t="s">
        <v>103</v>
      </c>
      <c r="D7" t="inlineStr" s="14">
        <is>
          <t>Marquer les tartes à l'oignon en cuisson - 3 min • Répartir équitablement les oignons et la poitrine fumée à l'intérieur des fonds de tartes. • Verser l'appareil sur la garniture. Le verser à l’entrée du four au moment d’enfourner. • Détailler l'oignon réservé en rondelles très fines. • Les disposer harmonieusement en surface. • Cuire à four chaud (220 °C sole et 180 °C voûte pendant 30 à 35 min environ). • Retirer les cercles 5 min avant la fin de la cuisson afin de colorer la pâte (la dorer éventuellement à l'œuf entier à l'aide d'un pinceau). • Débarrasser les tartes à l'oignon sur une grille à pâtisserie et les réserver au chaud.</t>
        </is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inlineStr" s="14">
        <is>
          <t>Dresser les tartes à l'oignon - 2 min • Disposer la tarte à l'oignon sur un grand plat rond recouvert d'un papier gaufré. • Décorer avec le persil en branches (facultatif). REMARQUE : Selon la hauteur du cercle, la quantité d'appareil à crème prise peut être augmentée. 670 2 6 FICHE N° Matériel de préparation : • 1 tamis • 1 coupe-pâte • 1 brosse à farine • 1 rouleau à pâtisserie • 2 plaques à débarrasser • 1 planche à découper • 1 grille à pâtisserie Matériel de cuisson : • 1 petite poêle • 1 petite russe • 2 cercles à tarte de 18 cm de diamètre • 2 dessous de tourtière ou 2 plaques à pâtisserie Matériel de dressage : • plats ronds plats • papier gaufré rond PLATS SIMILAIRES Quiche à la julienne de légumes • Garnir la quiche d'une julienne de blancs de poireaux, de champignons, de céleri en branches, de carottes et éventuellement de navets, étuvée au beurre. Quiche aux champignons • Garnir la quiche d'un mélange de champignons étuvés à la crème et au porto, avec échalotes ciselées et fines herbes. Quiche provençale • Quiche garnie d'une fondue d'oignons et de poivrons, d'une fondue de tomates et recouverte de rondelles de courgettes cannelées, dégorgées, farinées et sautées à l'huile d'olive. • Saupoudrer 5 min avant la fin de la cuisson d'une persillade aux herbes de Provence. Tarte à la flamme ou flammée (flammenküche) Préparation traditionnelle alsacienne du samedi, cuite juste avant d’enfourner le pain. • Abaisse très fine de pâte à pain, masquée de fromage blanc et de crème épaisse très légèrement liée à la farine et assaisonnée (sel, poivre, noix de muscade). • Recouvrir d’oignons finement émincés, dégorgés au sel durant une heure et de petits lardons fumés. • Arroser de quelques gouttes d’huile vierge de colza. Cuire à four très chaud (250 °C). Tourte aux poireaux</t>
        </is>
      </c>
      <c r="E8" t="s" s="14"/>
      <c r="F8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107</v>
      </c>
      <c r="B1"/>
      <c r="C1"/>
      <c r="D1"/>
    </row>
    <row r="2">
      <c r="A2" t="str" s="15">
        <f>"00002444 · CUI.ENC.QUICHES · référence : "&amp;Besoins!B3&amp;" "&amp;Besoins!C3&amp;" · multiplicateur réglable sur la feuille ""Besoins"""</f>
        <v>00002444 · CUI.ENC.QUICHES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110</v>
      </c>
      <c r="B6" t="str" s="14">
        <f>"[CONFECTIONNER] "&amp;Procedure!D3</f>
        <v>[CONFECTIONNER] Confectionner la pâte brisée - 15 min (voir p. 481)</v>
      </c>
      <c r="C6"/>
      <c r="D6"/>
    </row>
    <row r="7">
      <c r="A7" t="s" s="17">
        <v>111</v>
      </c>
      <c r="B7" t="str" s="14">
        <f>"[PRÉPARER] "&amp;Procedure!D4</f>
        <v>[PRÉPARER] Préparer la garniture - 20 min • Eplucher, laver et émincer finement les oignons (en réserver un pour la présentation). Ils peuvent être éventuellement blanchis. • Cuire au beurre (compoter) les oignons pendant une trentaine de minutes environ. • Remuer fréquemment afin d'obtenir une coloration blonde et uniforme. • Eliminer la couenne ainsi que les cartilages de la poitrine fumée et la détailler en tranches fines au trancheur universel. • Détailler les tranches ainsi obtenues en lamelles de 2 cm de longueur. • Sauter rapidement à l'huile les lamelles de poitrine fumée sans les dessécher, puis les égoutter.</v>
      </c>
      <c r="C7"/>
      <c r="D7"/>
    </row>
    <row r="8">
      <c r="A8" t="s" s="17">
        <v>112</v>
      </c>
      <c r="B8" t="str" s="14">
        <f>"[FONCER] "&amp;Procedure!D5</f>
        <v>[FONCER] Foncer les tartes à l'oignon - 15 min (voir p. 489)</v>
      </c>
      <c r="C8"/>
      <c r="D8"/>
    </row>
    <row r="9">
      <c r="A9" t="s" s="17">
        <v>113</v>
      </c>
      <c r="B9" t="str" s="14">
        <f>"[CONFECTIONNER] "&amp;Procedure!D6</f>
        <v>[CONFECTIONNER] Confectionner l'appareil à crème prise salé - 10 min</v>
      </c>
      <c r="C9"/>
      <c r="D9"/>
    </row>
    <row r="10">
      <c r="A10" t="s" s="17">
        <v>114</v>
      </c>
      <c r="B10" t="str" s="14">
        <f>"[MARQUER] "&amp;Procedure!D7</f>
        <v>[MARQUER] Marquer les tartes à l'oignon en cuisson - 3 min • Répartir équitablement les oignons et la poitrine fumée à l'intérieur des fonds de tartes. • Verser l'appareil sur la garniture. Le verser à l’entrée du four au moment d’enfourner. • Détailler l'oignon réservé en rondelles très fines. • Les disposer harmonieusement en surface. • Cuire à four chaud (220 °C sole et 180 °C voûte pendant 30 à 35 min environ). • Retirer les cercles 5 min avant la fin de la cuisson afin de colorer la pâte (la dorer éventuellement à l'œuf entier à l'aide d'un pinceau). • Débarrasser les tartes à l'oignon sur une grille à pâtisserie et les réserver au chaud.</v>
      </c>
      <c r="C10"/>
      <c r="D10"/>
    </row>
    <row r="11">
      <c r="A11" t="s" s="17">
        <v>115</v>
      </c>
      <c r="B11" t="str" s="14">
        <f>"[DRESSER] "&amp;Procedure!D8</f>
        <v>[DRESSER] Dresser les tartes à l'oignon - 2 min • Disposer la tarte à l'oignon sur un grand plat rond recouvert d'un papier gaufré. • Décorer avec le persil en branches (facultatif). REMARQUE : Selon la hauteur du cercle, la quantité d'appareil à crème prise peut être augmentée. 670 2 6 FICHE N° Matériel de préparation : • 1 tamis • 1 coupe-pâte • 1 brosse à farine • 1 rouleau à pâtisserie • 2 plaques à débarrasser • 1 planche à découper • 1 grille à pâtisserie Matériel de cuisson : • 1 petite poêle • 1 petite russe • 2 cercles à tarte de 18 cm de diamètre • 2 dessous de tourtière ou 2 plaques à pâtisserie Matériel de dressage : • plats ronds plats • papier gaufré rond PLATS SIMILAIRES Quiche à la julienne de légumes • Garnir la quiche d'une julienne de blancs de poireaux, de champignons, de céleri en branches, de carottes et éventuellement de navets, étuvée au beurre. Quiche aux champignons • Garnir la quiche d'un mélange de champignons étuvés à la crème et au porto, avec échalotes ciselées et fines herbes. Quiche provençale • Quiche garnie d'une fondue d'oignons et de poivrons, d'une fondue de tomates et recouverte de rondelles de courgettes cannelées, dégorgées, farinées et sautées à l'huile d'olive. • Saupoudrer 5 min avant la fin de la cuisson d'une persillade aux herbes de Provence. Tarte à la flamme ou flammée (flammenküche) Préparation traditionnelle alsacienne du samedi, cuite juste avant d’enfourner le pain. • Abaisse très fine de pâte à pain, masquée de fromage blanc et de crème épaisse très légèrement liée à la farine et assaisonnée (sel, poivre, noix de muscade). • Recouvrir d’oignons finement émincés, dégorgés au sel durant une heure et de petits lardons fumés. • Arroser de quelques gouttes d’huile vierge de colza. Cuire à four très chaud (250 °C). Tourte aux poireaux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2026-08-15T09:20:54Z</dcterms:created>
  <dc:title>Tarte à l'Oignon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2026-08-15T09:20:54Z</dcterms:modified>
  <cp:revision>1</cp:revision>
</cp:coreProperties>
</file>