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<sst xmlns="http://schemas.openxmlformats.org/spreadsheetml/2006/main" count="72" uniqueCount="72">
  <si>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</si>
  <si>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</si>
  <si>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</si>
  <si>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</si>
  <si>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</si>
  <si>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</si>
  <si>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</si>
  <si>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</si>
  <si>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</si>
  <si>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</si>
  <si>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</si>
  <si>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</si>
  <si>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</si>
  <si>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</si>
  <si>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</si>
  <si>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</si>
  <si>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</si>
  <si>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</si>
  <si>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</si>
  <si>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</si>
  <si>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</si>
  <si>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</si>
  <si>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</si>
  <si>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</si>
  <si>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</si>
  <si>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</si>
  <si>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</si>
  <si>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</si>
  <si>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LENTILLE-VER</t>
  </si>
  <si>
    <t>Lentilles vertes du Puy</t>
  </si>
  <si>
    <t>Céréales et légumineuses sèches</t>
  </si>
  <si>
    <t>Total</t>
  </si>
  <si>
    <t>Recette</t>
  </si>
  <si>
    <t>#</t>
  </si>
  <si>
    <t>Verbe</t>
  </si>
  <si>
    <t>Étape</t>
  </si>
  <si>
    <t>Précision technique</t>
  </si>
  <si>
    <t>Durée</t>
  </si>
  <si>
    <t>Potage Conti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</si>
  <si>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</si>
  <si>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</si>
  <si>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</si>
  <si>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</si>
  <si>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</si>
  <si>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</si>
  <si>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</si>
  <si>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</si>
  <si>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</si>
  <si>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</si>
  <si>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</si>
  <si>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</si>
  <si>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Niveau</t>
  </si>
  <si>
    <t>Composant</t>
  </si>
  <si>
    <t>Type</t>
  </si>
  <si>
    <t>Quantité (× multiplicateur, voir feuille Besoins)</t>
  </si>
  <si>
    <t>recette</t>
  </si>
  <si>
    <t xml:space="preserve">    ↳ Lentilles vertes du Puy</t>
  </si>
  <si>
    <t>matiere</t>
  </si>
  <si>
    <t xml:space="preserve">    ↳ oignons émincés</t>
  </si>
  <si>
    <t xml:space="preserve">    ↳ CAROTTE France extra colis 12kg</t>
  </si>
  <si>
    <t xml:space="preserve">    ↳ Lardons lardon cru fumé</t>
  </si>
  <si>
    <t xml:space="preserve">    ↳ Beurre doux 82% MG plaquette</t>
  </si>
  <si>
    <t xml:space="preserve">    ↳ EAU</t>
  </si>
  <si>
    <t>Fiche technique — Potage Conti</t>
  </si>
  <si>
    <t>Potage Conti  00002425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</si>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</sst>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E7*8.96</f>
        <v>4.48</v>
      </c>
    </row>
    <row r="8">
      <c r="A8" t="s" s="9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19</v>
      </c>
      <c r="G8" s="8">
        <f>E8*0.003</f>
        <v>0.03</v>
      </c>
    </row>
    <row r="9">
      <c r="A9" t="s">
        <v>20</v>
      </c>
      <c r="B9" t="s">
        <v>21</v>
      </c>
      <c r="C9" t="s">
        <v>22</v>
      </c>
      <c r="D9" s="4">
        <v>0.2</v>
      </c>
      <c r="E9" s="6">
        <f>D9*$B$2</f>
        <v>0.2</v>
      </c>
      <c r="F9" t="s">
        <v>15</v>
      </c>
      <c r="G9" s="8">
        <f>E9*5.2</f>
        <v>1.04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8">
        <f>E10*1.1</f>
        <v>0.55</v>
      </c>
    </row>
    <row r="11">
      <c r="A11" t="s" s="9">
        <v>26</v>
      </c>
      <c r="B11" t="s">
        <v>27</v>
      </c>
      <c r="C11" t="s">
        <v>25</v>
      </c>
      <c r="D11" s="4">
        <v>0.5</v>
      </c>
      <c r="E11" s="6">
        <f>D11*$B$2</f>
        <v>0.5</v>
      </c>
      <c r="F11" t="s">
        <v>3</v>
      </c>
      <c r="G11" s="8">
        <f>E11*0</f>
        <v>0</v>
      </c>
    </row>
    <row r="12">
      <c r="A12" t="s">
        <v>28</v>
      </c>
      <c r="B12" t="s">
        <v>29</v>
      </c>
      <c r="C12" t="s">
        <v>30</v>
      </c>
      <c r="D12" s="4">
        <v>3</v>
      </c>
      <c r="E12" s="6">
        <f>D12*$B$2</f>
        <v>3</v>
      </c>
      <c r="F12" t="s">
        <v>15</v>
      </c>
      <c r="G12" s="8">
        <f>E12*3.5</f>
        <v>10.5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/>
    </row>
    <row r="7">
      <c r="A7" t="s">
        <v>38</v>
      </c>
      <c r="B7">
        <v>6</v>
      </c>
      <c r="C7" t="s">
        <v>49</v>
      </c>
      <c r="D7" t="s" s="12">
        <v>50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'Besoins'!$B$2*3</f>
        <v>3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'Besoins'!$B$2*0.5</f>
        <v>0.5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'Besoins'!$B$2*0.5</f>
        <v>0.5</v>
      </c>
      <c r="E5" t="s">
        <v>15</v>
      </c>
    </row>
    <row r="6">
      <c r="A6">
        <v>1</v>
      </c>
      <c r="B6" t="s">
        <v>60</v>
      </c>
      <c r="C6" t="s">
        <v>57</v>
      </c>
      <c r="D6" s="6">
        <f>'Besoins'!$B$2*0.5</f>
        <v>0.5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'Besoins'!$B$2*0.2</f>
        <v>0.2</v>
      </c>
      <c r="E7" t="s">
        <v>15</v>
      </c>
    </row>
    <row r="8">
      <c r="A8">
        <v>1</v>
      </c>
      <c r="B8" t="s">
        <v>62</v>
      </c>
      <c r="C8" t="s">
        <v>57</v>
      </c>
      <c r="D8" s="6">
        <f>'Besoins'!$B$2*10</f>
        <v>10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"00002425 · CUI.ENC.POTAGES · référence : "&amp;Besoins!B3&amp;" "&amp;Besoins!C3&amp;" · multiplicateur réglable sur la feuille ""Besoins"""</f>
        <v>00002425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"[ÉMINCER] "&amp;Procedure!D2</f>
        <v>[ÉMINCER] Trier et laver les lentilles. Émincer l'oignon et la carotte.</v>
      </c>
      <c r="C5"/>
      <c r="D5"/>
    </row>
    <row r="6">
      <c r="A6" t="s" s="15">
        <v>66</v>
      </c>
      <c r="B6" t="str" s="12">
        <f>"[SUER] "&amp;Procedure!D3</f>
        <v>[SUER] Suer au beurre l'oignon, la carotte et les lardons, sans coloration.</v>
      </c>
      <c r="C6"/>
      <c r="D6"/>
    </row>
    <row r="7">
      <c r="A7" t="s" s="15">
        <v>67</v>
      </c>
      <c r="B7" t="str" s="12">
        <f>"[INCORPORER] "&amp;Procedure!D4</f>
        <v>[INCORPORER] Ajouter les lentilles et l'eau. Cuire à couvert jusqu'à ce que les lentilles soient très tendres.</v>
      </c>
      <c r="C7"/>
      <c r="D7"/>
    </row>
    <row r="8">
      <c r="A8" t="s" s="15">
        <v>68</v>
      </c>
      <c r="B8" t="str" s="12">
        <f>"[MIXER] "&amp;Procedure!D5</f>
        <v>[MIXER] Mixer et passer au chinois pour obtenir une purée fine et homogène.</v>
      </c>
      <c r="C8"/>
      <c r="D8"/>
    </row>
    <row r="9">
      <c r="A9" t="s" s="15">
        <v>69</v>
      </c>
      <c r="B9" t="str" s="12">
        <f>"[VÉRIFIER] "&amp;Procedure!D6</f>
        <v>[VÉRIFIER] Vérifier la consistance et l'assaisonnement. Reporter à ébullition.</v>
      </c>
      <c r="C9"/>
      <c r="D9"/>
    </row>
    <row r="10">
      <c r="A10" t="s" s="15">
        <v>70</v>
      </c>
      <c r="B10" t="str" s="12">
        <f>"[SERVIR] "&amp;Procedure!D7</f>
        <v>[SERVIR] Servir garni de petits croûtons frits au beurre.</v>
      </c>
      <c r="C10"/>
      <c r="D10"/>
    </row>
    <row r="11">
      <c r="A11"/>
      <c r="B11"/>
      <c r="C11"/>
      <c r="D11"/>
    </row>
    <row r="12">
      <c r="A12" t="s" s="16">
        <v>71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2026-09-15T11:54:26Z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2026-09-15T11:54:26Z</dcterms:modified>
  <cp:revision>1</cp:revision>
</cp:coreProperties>
</file>