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<sst xmlns="http://schemas.openxmlformats.org/spreadsheetml/2006/main" count="64" uniqueCount="64">
  <si>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</si>
  <si>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</si>
  <si>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</si>
  <si>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</si>
  <si>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</si>
  <si>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</si>
  <si>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</si>
  <si>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</si>
  <si>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</si>
  <si>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</si>
  <si>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</si>
  <si>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</si>
  <si>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</si>
  <si>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</si>
  <si>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</si>
  <si>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</si>
  <si>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</si>
  <si>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</si>
  <si>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</si>
  <si>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</si>
  <si>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</si>
  <si>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</si>
  <si>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</si>
  <si>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</si>
  <si>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</si>
  <si>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</si>
  <si>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</si>
  <si>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</si>
  <si>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</si>
  <si>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</si>
  <si>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</si>
  <si>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</si>
  <si>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</si>
  <si>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</si>
  <si>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</si>
  <si>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</si>
  <si>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</si>
  <si>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</si>
  <si>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</si>
  <si>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</si>
  <si>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</si>
  <si>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</si>
  <si>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</si>
  <si>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</si>
  <si>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</si>
  <si>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MELON</t>
  </si>
  <si>
    <t>matiere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</si>
  <si>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</si>
  <si>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</si>
  <si>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</si>
  <si>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 xml:space="preserve">                ↳ CRÈME ANGLAISE I</t>
  </si>
  <si>
    <t xml:space="preserve">                    ↳ LAIT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</si>
  <si>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</si>
  <si>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</si>
  <si>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</si>
  <si>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</si>
  <si>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LAIT</t>
  </si>
  <si>
    <t>Fiche technique — SOUPE DE MELON (BOUTEILLES)</t>
  </si>
  <si>
    <t>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</si>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</sst>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E7*0.5902684211</f>
        <v>0.177081</v>
      </c>
    </row>
    <row r="8">
      <c r="A8" t="s" s="8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3</v>
      </c>
      <c r="G8" s="9">
        <f>E8*0.27</f>
        <v>0.405</v>
      </c>
    </row>
    <row r="9">
      <c r="A9" t="s" s="8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3</v>
      </c>
      <c r="G9" s="9">
        <f>E9*0.9668</f>
        <v>1.9336</v>
      </c>
    </row>
    <row r="10">
      <c r="A10" t="s" s="8">
        <v>21</v>
      </c>
      <c r="B10" t="s">
        <v>22</v>
      </c>
      <c r="C10" t="s">
        <v>17</v>
      </c>
      <c r="D10" s="4">
        <v>0.44</v>
      </c>
      <c r="E10" s="6">
        <f>D10*$B$2</f>
        <v>0.44</v>
      </c>
      <c r="F10" t="s">
        <v>23</v>
      </c>
      <c r="G10" s="9">
        <f>E10*0.5999</f>
        <v>0.263956</v>
      </c>
    </row>
    <row r="11">
      <c r="A11" t="s" s="8">
        <v>24</v>
      </c>
      <c r="B11" t="s">
        <v>25</v>
      </c>
      <c r="C11" t="s">
        <v>26</v>
      </c>
      <c r="D11" s="4">
        <v>0.075</v>
      </c>
      <c r="E11" s="6">
        <f>D11*$B$2</f>
        <v>0.075</v>
      </c>
      <c r="F11" t="s">
        <v>27</v>
      </c>
      <c r="G11" s="9">
        <f>E11*0.95</f>
        <v>0.07125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39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'Besoins'!$B$2*2</f>
        <v>2</v>
      </c>
      <c r="E3" t="s">
        <v>3</v>
      </c>
    </row>
    <row r="4">
      <c r="A4">
        <v>1</v>
      </c>
      <c r="B4" t="s">
        <v>47</v>
      </c>
      <c r="C4" t="s">
        <v>44</v>
      </c>
      <c r="D4" s="6">
        <f>'Besoins'!$B$2*0.5</f>
        <v>0.5</v>
      </c>
      <c r="E4" t="s">
        <v>3</v>
      </c>
    </row>
    <row r="5">
      <c r="A5">
        <v>2</v>
      </c>
      <c r="B5" t="s">
        <v>48</v>
      </c>
      <c r="C5" t="s">
        <v>44</v>
      </c>
      <c r="D5" s="6">
        <f>'Besoins'!$B$2*0.5</f>
        <v>0.5</v>
      </c>
      <c r="E5" t="s">
        <v>23</v>
      </c>
    </row>
    <row r="6">
      <c r="A6">
        <v>3</v>
      </c>
      <c r="B6" t="s">
        <v>49</v>
      </c>
      <c r="C6" t="s">
        <v>44</v>
      </c>
      <c r="D6" s="6">
        <f>'Besoins'!$B$2*0.36</f>
        <v>0.36</v>
      </c>
      <c r="E6" t="s">
        <v>23</v>
      </c>
    </row>
    <row r="7">
      <c r="A7">
        <v>4</v>
      </c>
      <c r="B7" t="s">
        <v>50</v>
      </c>
      <c r="C7" t="s">
        <v>44</v>
      </c>
      <c r="D7" s="6">
        <f>'Besoins'!$B$2*0.36</f>
        <v>0.36</v>
      </c>
      <c r="E7" t="s">
        <v>23</v>
      </c>
    </row>
    <row r="8">
      <c r="A8">
        <v>5</v>
      </c>
      <c r="B8" t="s">
        <v>51</v>
      </c>
      <c r="C8" t="s">
        <v>46</v>
      </c>
      <c r="D8" s="6">
        <f>'Besoins'!$B$2*0.3</f>
        <v>0.3</v>
      </c>
      <c r="E8" t="s">
        <v>23</v>
      </c>
    </row>
    <row r="9">
      <c r="A9">
        <v>5</v>
      </c>
      <c r="B9" t="s">
        <v>52</v>
      </c>
      <c r="C9" t="s">
        <v>46</v>
      </c>
      <c r="D9" s="6">
        <f>'Besoins'!$B$2*0.075</f>
        <v>0.075</v>
      </c>
      <c r="E9" t="s">
        <v>27</v>
      </c>
    </row>
    <row r="10">
      <c r="A10">
        <v>5</v>
      </c>
      <c r="B10" t="s">
        <v>53</v>
      </c>
      <c r="C10" t="s">
        <v>54</v>
      </c>
      <c r="D10" s="6">
        <f>'Besoins'!$B$2*3</f>
        <v>3</v>
      </c>
      <c r="E10" t="s">
        <v>3</v>
      </c>
    </row>
    <row r="11">
      <c r="A11">
        <v>4</v>
      </c>
      <c r="B11" t="s">
        <v>55</v>
      </c>
      <c r="C11" t="s">
        <v>46</v>
      </c>
      <c r="D11" s="6">
        <f>'Besoins'!$B$2*0.3</f>
        <v>0.3</v>
      </c>
      <c r="E11" t="s">
        <v>3</v>
      </c>
    </row>
    <row r="12">
      <c r="A12">
        <v>3</v>
      </c>
      <c r="B12" t="s">
        <v>56</v>
      </c>
      <c r="C12" t="s">
        <v>46</v>
      </c>
      <c r="D12" s="6">
        <f>'Besoins'!$B$2*0.14</f>
        <v>0.14</v>
      </c>
      <c r="E12" t="s">
        <v>23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"00000711 · PAT.SAUCES · référence : "&amp;Besoins!B3&amp;" "&amp;Besoins!C3&amp;" · multiplicateur réglable sur la feuille ""Besoins"""</f>
        <v>00000711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