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<sst xmlns="http://schemas.openxmlformats.org/spreadsheetml/2006/main" count="84" uniqueCount="84">
  <si>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</si>
  <si>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</si>
  <si>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</si>
  <si>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</si>
  <si>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</si>
  <si>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</si>
  <si>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</si>
  <si>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</si>
  <si>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</si>
  <si>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</si>
  <si>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</si>
  <si>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</si>
  <si>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</si>
  <si>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</si>
  <si>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</si>
  <si>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</si>
  <si>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</si>
  <si>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</si>
  <si>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</si>
  <si>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</si>
  <si>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</si>
  <si>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</si>
  <si>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</si>
  <si>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</si>
  <si>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</si>
  <si>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</si>
  <si>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</si>
  <si>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</si>
  <si>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</si>
  <si>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</si>
  <si>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</si>
  <si>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</si>
  <si>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</si>
  <si>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</si>
  <si>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</si>
  <si>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ILES FLOTANTES (grande)</t>
  </si>
  <si>
    <t>CRÈME ANGLAISE VANILLE (BOUTEILLES)</t>
  </si>
  <si>
    <t>CRÈME ANGLAISE VANILLE (SAUCE)</t>
  </si>
  <si>
    <t>CRÈME ANGLAISE VANILLE</t>
  </si>
  <si>
    <t>CRÈME ANGLAISE I</t>
  </si>
  <si>
    <t>ILES (GRANDE)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</si>
  <si>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</si>
  <si>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</si>
  <si>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</si>
  <si>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</si>
  <si>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</si>
  <si>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</si>
  <si>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</si>
  <si>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</si>
  <si>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</si>
  <si>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</si>
  <si>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</si>
  <si>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</si>
  <si>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</si>
  <si>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</si>
  <si>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</si>
  <si>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</si>
  <si>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</si>
  <si>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</si>
  <si>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</si>
  <si>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</si>
  <si>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</si>
  <si>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</si>
  <si>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 (conv.)</t>
  </si>
  <si>
    <t>conversion</t>
  </si>
  <si>
    <t xml:space="preserve">                ↳ VANILLE (baton)</t>
  </si>
  <si>
    <t xml:space="preserve">            ↳ LAIT</t>
  </si>
  <si>
    <t xml:space="preserve">    ↳ ILES (GRANDE)</t>
  </si>
  <si>
    <t xml:space="preserve">        ↳ MERINGUE FRAICHE</t>
  </si>
  <si>
    <t xml:space="preserve">            ↳ BLANC D'OEUF (P) (conv.)</t>
  </si>
  <si>
    <t xml:space="preserve">            ↳ SUCRE (S2)</t>
  </si>
  <si>
    <t xml:space="preserve">    ↳ CARAMEL LIQUIDE (BOUTEILLE) (conv.)</t>
  </si>
  <si>
    <t>Fiche technique — ILES FLOTANTES (grande)</t>
  </si>
  <si>
    <t>ILES FLOTANTES (grande)  00000708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</si>
  <si>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</si>
  <si>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</si>
  <si>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</si>
  <si>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</si>
  <si>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(GRANDE)  00000765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</si>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</sst>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1.2</v>
      </c>
      <c r="E7" s="6">
        <f>D7*$B$2</f>
        <v>1.2</v>
      </c>
      <c r="F7" t="s">
        <v>3</v>
      </c>
      <c r="G7" s="9">
        <f>E7*0.5902684211</f>
        <v>0.708322</v>
      </c>
    </row>
    <row r="8">
      <c r="A8" t="s" s="8">
        <v>15</v>
      </c>
      <c r="B8" t="s">
        <v>16</v>
      </c>
      <c r="C8" t="s">
        <v>17</v>
      </c>
      <c r="D8" s="4">
        <v>61.555556</v>
      </c>
      <c r="E8" s="6">
        <f>D8*$B$2</f>
        <v>61.555556</v>
      </c>
      <c r="F8" t="s">
        <v>3</v>
      </c>
      <c r="G8" s="9">
        <f>E8*0.2699999981</f>
        <v>16.62</v>
      </c>
    </row>
    <row r="9">
      <c r="A9" t="s" s="8">
        <v>18</v>
      </c>
      <c r="B9" t="s">
        <v>19</v>
      </c>
      <c r="C9" t="s">
        <v>20</v>
      </c>
      <c r="D9" s="4">
        <v>0.14</v>
      </c>
      <c r="E9" s="6">
        <f>D9*$B$2</f>
        <v>0.14</v>
      </c>
      <c r="F9" t="s">
        <v>21</v>
      </c>
      <c r="G9" s="9">
        <f>E9*0.003</f>
        <v>0.00042</v>
      </c>
    </row>
    <row r="10">
      <c r="A10" t="s" s="8">
        <v>22</v>
      </c>
      <c r="B10" t="s">
        <v>23</v>
      </c>
      <c r="C10" t="s">
        <v>17</v>
      </c>
      <c r="D10" s="4">
        <v>1.76</v>
      </c>
      <c r="E10" s="6">
        <f>D10*$B$2</f>
        <v>1.76</v>
      </c>
      <c r="F10" t="s">
        <v>21</v>
      </c>
      <c r="G10" s="9">
        <f>E10*0.5999</f>
        <v>1.055824</v>
      </c>
    </row>
    <row r="11">
      <c r="A11" t="s" s="8">
        <v>24</v>
      </c>
      <c r="B11" t="s">
        <v>25</v>
      </c>
      <c r="C11" t="s">
        <v>26</v>
      </c>
      <c r="D11" s="4">
        <v>6.46</v>
      </c>
      <c r="E11" s="6">
        <f>D11*$B$2</f>
        <v>6.46</v>
      </c>
      <c r="F11" t="s">
        <v>27</v>
      </c>
      <c r="G11" s="9">
        <f>E11*0.95</f>
        <v>6.137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39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41</v>
      </c>
      <c r="B8">
        <v>1</v>
      </c>
      <c r="C8" t="s">
        <v>42</v>
      </c>
      <c r="D8" t="s" s="12">
        <v>43</v>
      </c>
      <c r="E8" t="s" s="12">
        <v>44</v>
      </c>
      <c r="F8"/>
    </row>
    <row r="9">
      <c r="A9" t="s">
        <v>41</v>
      </c>
      <c r="B9">
        <v>3</v>
      </c>
      <c r="C9" t="s">
        <v>45</v>
      </c>
      <c r="D9" t="s" s="12">
        <v>46</v>
      </c>
      <c r="E9" t="s" s="12">
        <v>47</v>
      </c>
      <c r="F9"/>
    </row>
    <row r="10">
      <c r="A10" t="s">
        <v>41</v>
      </c>
      <c r="B10">
        <v>4</v>
      </c>
      <c r="C10" t="s">
        <v>48</v>
      </c>
      <c r="D10" t="s" s="12">
        <v>49</v>
      </c>
      <c r="E10" t="s" s="12">
        <v>50</v>
      </c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35</v>
      </c>
      <c r="C2" t="s">
        <v>55</v>
      </c>
      <c r="D2" s="6">
        <f>'Besoins'!$B$2*10</f>
        <v>10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'Besoins'!$B$2*2</f>
        <v>2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'Besoins'!$B$2*2</f>
        <v>2</v>
      </c>
      <c r="E4" t="s">
        <v>21</v>
      </c>
    </row>
    <row r="5">
      <c r="A5">
        <v>3</v>
      </c>
      <c r="B5" t="s">
        <v>58</v>
      </c>
      <c r="C5" t="s">
        <v>55</v>
      </c>
      <c r="D5" s="6">
        <f>'Besoins'!$B$2*1.44</f>
        <v>1.44</v>
      </c>
      <c r="E5" t="s">
        <v>21</v>
      </c>
    </row>
    <row r="6">
      <c r="A6">
        <v>4</v>
      </c>
      <c r="B6" t="s">
        <v>59</v>
      </c>
      <c r="C6" t="s">
        <v>55</v>
      </c>
      <c r="D6" s="6">
        <f>'Besoins'!$B$2*1.44</f>
        <v>1.44</v>
      </c>
      <c r="E6" t="s">
        <v>21</v>
      </c>
    </row>
    <row r="7">
      <c r="A7">
        <v>5</v>
      </c>
      <c r="B7" t="s">
        <v>60</v>
      </c>
      <c r="C7" t="s">
        <v>61</v>
      </c>
      <c r="D7" s="6">
        <f>'Besoins'!$B$2*1.2</f>
        <v>1.2</v>
      </c>
      <c r="E7" t="s">
        <v>21</v>
      </c>
    </row>
    <row r="8">
      <c r="A8">
        <v>5</v>
      </c>
      <c r="B8" t="s">
        <v>62</v>
      </c>
      <c r="C8" t="s">
        <v>61</v>
      </c>
      <c r="D8" s="6">
        <f>'Besoins'!$B$2*0.3</f>
        <v>0.3</v>
      </c>
      <c r="E8" t="s">
        <v>27</v>
      </c>
    </row>
    <row r="9">
      <c r="A9">
        <v>5</v>
      </c>
      <c r="B9" t="s">
        <v>63</v>
      </c>
      <c r="C9" t="s">
        <v>64</v>
      </c>
      <c r="D9" s="6">
        <f>'Besoins'!$B$2*12</f>
        <v>12</v>
      </c>
      <c r="E9" t="s">
        <v>3</v>
      </c>
    </row>
    <row r="10">
      <c r="A10">
        <v>4</v>
      </c>
      <c r="B10" t="s">
        <v>65</v>
      </c>
      <c r="C10" t="s">
        <v>61</v>
      </c>
      <c r="D10" s="6">
        <f>'Besoins'!$B$2*1.2</f>
        <v>1.2</v>
      </c>
      <c r="E10" t="s">
        <v>3</v>
      </c>
    </row>
    <row r="11">
      <c r="A11">
        <v>3</v>
      </c>
      <c r="B11" t="s">
        <v>66</v>
      </c>
      <c r="C11" t="s">
        <v>61</v>
      </c>
      <c r="D11" s="6">
        <f>'Besoins'!$B$2*0.56</f>
        <v>0.56</v>
      </c>
      <c r="E11" t="s">
        <v>21</v>
      </c>
    </row>
    <row r="12">
      <c r="A12">
        <v>1</v>
      </c>
      <c r="B12" t="s">
        <v>67</v>
      </c>
      <c r="C12" t="s">
        <v>55</v>
      </c>
      <c r="D12" s="6">
        <f>'Besoins'!$B$2*10</f>
        <v>10</v>
      </c>
      <c r="E12" t="s">
        <v>3</v>
      </c>
    </row>
    <row r="13">
      <c r="A13">
        <v>2</v>
      </c>
      <c r="B13" t="s">
        <v>68</v>
      </c>
      <c r="C13" t="s">
        <v>55</v>
      </c>
      <c r="D13" s="6">
        <f>'Besoins'!$B$2*10</f>
        <v>10</v>
      </c>
      <c r="E13" t="s">
        <v>27</v>
      </c>
    </row>
    <row r="14">
      <c r="A14">
        <v>3</v>
      </c>
      <c r="B14" t="s">
        <v>69</v>
      </c>
      <c r="C14" t="s">
        <v>64</v>
      </c>
      <c r="D14" s="6">
        <f>'Besoins'!$B$2*111.1111111111</f>
        <v>111.111111</v>
      </c>
      <c r="E14" t="s">
        <v>3</v>
      </c>
    </row>
    <row r="15">
      <c r="A15">
        <v>3</v>
      </c>
      <c r="B15" t="s">
        <v>70</v>
      </c>
      <c r="C15" t="s">
        <v>61</v>
      </c>
      <c r="D15" s="6">
        <f>'Besoins'!$B$2*6</f>
        <v>6</v>
      </c>
      <c r="E15" t="s">
        <v>27</v>
      </c>
    </row>
    <row r="16">
      <c r="A16">
        <v>1</v>
      </c>
      <c r="B16" t="s">
        <v>71</v>
      </c>
      <c r="C16" t="s">
        <v>64</v>
      </c>
      <c r="D16" s="6">
        <f>'Besoins'!$B$2*0.3</f>
        <v>0.3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"00000708 · PAT.INDIVIDUELS · référence : "&amp;Besoins!B3&amp;" "&amp;Besoins!C3&amp;" · multiplicateur réglable sur la feuille ""Besoins"""</f>
        <v>00000708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79</v>
      </c>
      <c r="B22"/>
      <c r="C22"/>
      <c r="D22"/>
    </row>
    <row r="23">
      <c r="A23" t="s" s="16">
        <v>80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81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82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7">
        <v>83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2026-08-01T05:24:21Z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2026-08-01T05:24:21Z</dcterms:modified>
  <cp:revision>1</cp:revision>
</cp:coreProperties>
</file>