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<sst xmlns="http://schemas.openxmlformats.org/spreadsheetml/2006/main" count="58" uniqueCount="58">
  <si>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</si>
  <si>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</si>
  <si>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</si>
  <si>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</si>
  <si>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</si>
  <si>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</si>
  <si>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</si>
  <si>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</si>
  <si>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</si>
  <si>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</si>
  <si>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</si>
  <si>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</si>
  <si>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</si>
  <si>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</si>
  <si>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</si>
  <si>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</si>
  <si>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</si>
  <si>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</si>
  <si>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</si>
  <si>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</si>
  <si>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</si>
  <si>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</si>
  <si>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</si>
  <si>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</si>
  <si>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</si>
  <si>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</si>
  <si>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</si>
  <si>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</si>
  <si>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</si>
  <si>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</si>
  <si>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</si>
  <si>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</si>
  <si>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</si>
  <si>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</si>
  <si>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</si>
  <si>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</si>
  <si>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</si>
  <si>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</si>
  <si>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à L'ORANGE II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</si>
  <si>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</si>
  <si>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</si>
  <si>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</si>
  <si>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</si>
  <si>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</si>
  <si>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</si>
  <si>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</si>
  <si>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</si>
  <si>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PULPE D'ORANGE (conv.)</t>
  </si>
  <si>
    <t>conversion</t>
  </si>
  <si>
    <t xml:space="preserve">    ↳ GELATINE EN FEUILLES (P) (conv.)</t>
  </si>
  <si>
    <t xml:space="preserve">    ↳ MERINGUE CUITE</t>
  </si>
  <si>
    <t xml:space="preserve">        ↳ BLANC D'OEUF (P) (conv.)</t>
  </si>
  <si>
    <t xml:space="preserve">        ↳ SUCRE (S2)</t>
  </si>
  <si>
    <t xml:space="preserve">        ↳ EAU</t>
  </si>
  <si>
    <t>Fiche technique — MOUSSE à L'ORANGE II</t>
  </si>
  <si>
    <t>MOUSSE à L'ORANGE II  00000691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</si>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</sst>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17</v>
      </c>
      <c r="D9" s="4">
        <v>0.458333</v>
      </c>
      <c r="E9" s="6">
        <f>D9*$B$2</f>
        <v>0.458333</v>
      </c>
      <c r="F9" t="s">
        <v>3</v>
      </c>
      <c r="G9" s="9">
        <f>E9*0.6544646545</f>
        <v>0.299963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E10*0.27</f>
        <v>0.135</v>
      </c>
    </row>
    <row r="11">
      <c r="A11" t="s" s="8">
        <v>25</v>
      </c>
      <c r="B11" t="s">
        <v>26</v>
      </c>
      <c r="C11" t="s">
        <v>27</v>
      </c>
      <c r="D11" s="4">
        <v>0.014</v>
      </c>
      <c r="E11" s="6">
        <f>D11*$B$2</f>
        <v>0.014</v>
      </c>
      <c r="F11" t="s">
        <v>18</v>
      </c>
      <c r="G11" s="9">
        <f>E11*0.003</f>
        <v>0.000042</v>
      </c>
    </row>
    <row r="12">
      <c r="A12" t="s" s="8">
        <v>28</v>
      </c>
      <c r="B12" t="s">
        <v>29</v>
      </c>
      <c r="C12" t="s">
        <v>30</v>
      </c>
      <c r="D12" s="4">
        <v>0.054</v>
      </c>
      <c r="E12" s="6">
        <f>D12*$B$2</f>
        <v>0.054</v>
      </c>
      <c r="F12" t="s">
        <v>3</v>
      </c>
      <c r="G12" s="9">
        <f>E12*0.95</f>
        <v>0.0513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'Besoins'!$B$2*0.23</f>
        <v>0.23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'Besoins'!$B$2*0.09</f>
        <v>0.09</v>
      </c>
      <c r="E3" t="s">
        <v>18</v>
      </c>
    </row>
    <row r="4">
      <c r="A4">
        <v>1</v>
      </c>
      <c r="B4" t="s">
        <v>47</v>
      </c>
      <c r="C4" t="s">
        <v>48</v>
      </c>
      <c r="D4" s="6">
        <f>'Besoins'!$B$2*0.05</f>
        <v>0.05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'Besoins'!$B$2*1.5</f>
        <v>1.5</v>
      </c>
      <c r="E5" t="s">
        <v>24</v>
      </c>
    </row>
    <row r="6">
      <c r="A6">
        <v>1</v>
      </c>
      <c r="B6" t="s">
        <v>50</v>
      </c>
      <c r="C6" t="s">
        <v>44</v>
      </c>
      <c r="D6" s="6">
        <f>'Besoins'!$B$2*0.09</f>
        <v>0.09</v>
      </c>
      <c r="E6" t="s">
        <v>3</v>
      </c>
    </row>
    <row r="7">
      <c r="A7">
        <v>2</v>
      </c>
      <c r="B7" t="s">
        <v>51</v>
      </c>
      <c r="C7" t="s">
        <v>48</v>
      </c>
      <c r="D7" s="6">
        <f>'Besoins'!$B$2*1</f>
        <v>1</v>
      </c>
      <c r="E7" t="s">
        <v>24</v>
      </c>
    </row>
    <row r="8">
      <c r="A8">
        <v>2</v>
      </c>
      <c r="B8" t="s">
        <v>52</v>
      </c>
      <c r="C8" t="s">
        <v>46</v>
      </c>
      <c r="D8" s="6">
        <f>'Besoins'!$B$2*0.054</f>
        <v>0.054</v>
      </c>
      <c r="E8" t="s">
        <v>3</v>
      </c>
    </row>
    <row r="9">
      <c r="A9">
        <v>2</v>
      </c>
      <c r="B9" t="s">
        <v>53</v>
      </c>
      <c r="C9" t="s">
        <v>46</v>
      </c>
      <c r="D9" s="6">
        <f>'Besoins'!$B$2*0.014</f>
        <v>0.014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"00000691 · PAT.MOUSSES · référence : "&amp;Besoins!B3&amp;" "&amp;Besoins!C3&amp;" · multiplicateur réglable sur la feuille ""Besoins"""</f>
        <v>00000691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