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<sst xmlns="http://schemas.openxmlformats.org/spreadsheetml/2006/main" count="57" uniqueCount="57">
  <si>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</si>
  <si>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</si>
  <si>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</si>
  <si>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</si>
  <si>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</si>
  <si>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</si>
  <si>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</si>
  <si>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</si>
  <si>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</si>
  <si>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</si>
  <si>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</si>
  <si>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</si>
  <si>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</si>
  <si>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</si>
  <si>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</si>
  <si>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</si>
  <si>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</si>
  <si>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</si>
  <si>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</si>
  <si>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</si>
  <si>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</si>
  <si>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</si>
  <si>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</si>
  <si>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</si>
  <si>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</si>
  <si>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</si>
  <si>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</si>
  <si>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</si>
  <si>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</si>
  <si>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</si>
  <si>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</si>
  <si>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</si>
  <si>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</si>
  <si>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</si>
  <si>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</si>
  <si>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FEUILLETÉE FOND CRÈME PATISSIÈRE</t>
  </si>
  <si>
    <t>TARTELETTE FEUILLETÉE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</si>
  <si>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</si>
  <si>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</si>
  <si>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</si>
  <si>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</si>
  <si>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</si>
  <si>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</si>
  <si>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TARTELETTE FEUILLETÉE</t>
  </si>
  <si>
    <t xml:space="preserve">        ↳ PaTE feuillete</t>
  </si>
  <si>
    <t>matiere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</si>
  <si>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</si>
  <si>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</si>
  <si>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</si>
  <si>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</si>
  <si>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>conversion</t>
  </si>
  <si>
    <t xml:space="preserve">        ↳ mazena</t>
  </si>
  <si>
    <t>Fiche technique — TARTELETTE FEUILLETÉE FOND CRÈME PATISSIÈRE</t>
  </si>
  <si>
    <t>TARTELETTE FEUILLETÉE FOND CRÈME PATISSIÈRE  00000668</t>
  </si>
  <si>
    <t>↳ TARTELETTE FEUILLETÉE  00000663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</si>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</sst>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0.105</v>
      </c>
      <c r="E7" s="6">
        <f>D7*$B$2</f>
        <v>0.105</v>
      </c>
      <c r="F7" t="s">
        <v>15</v>
      </c>
      <c r="G7" s="9">
        <f>E7*0.7833</f>
        <v>0.082247</v>
      </c>
    </row>
    <row r="8">
      <c r="A8" t="s" s="8">
        <v>16</v>
      </c>
      <c r="B8" t="s">
        <v>17</v>
      </c>
      <c r="C8" t="s">
        <v>18</v>
      </c>
      <c r="D8" s="4">
        <v>7.5</v>
      </c>
      <c r="E8" s="6">
        <f>D8*$B$2</f>
        <v>7.5</v>
      </c>
      <c r="F8" t="s">
        <v>3</v>
      </c>
      <c r="G8" s="9">
        <f>E8*0.27</f>
        <v>2.025</v>
      </c>
    </row>
    <row r="9">
      <c r="A9" t="s" s="8">
        <v>19</v>
      </c>
      <c r="B9" t="s">
        <v>20</v>
      </c>
      <c r="C9" t="s">
        <v>18</v>
      </c>
      <c r="D9" s="4">
        <v>1.5</v>
      </c>
      <c r="E9" s="6">
        <f>D9*$B$2</f>
        <v>1.5</v>
      </c>
      <c r="F9" t="s">
        <v>21</v>
      </c>
      <c r="G9" s="9">
        <f>E9*0.5999</f>
        <v>0.89985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25</v>
      </c>
      <c r="B11" t="s">
        <v>26</v>
      </c>
      <c r="C11" t="s">
        <v>27</v>
      </c>
      <c r="D11" s="4">
        <v>0.375</v>
      </c>
      <c r="E11" s="6">
        <f>D11*$B$2</f>
        <v>0.375</v>
      </c>
      <c r="F11" t="s">
        <v>15</v>
      </c>
      <c r="G11" s="9">
        <f>E11*0.95</f>
        <v>0.35625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'Besoins'!$B$2*30</f>
        <v>30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'Besoins'!$B$2*30</f>
        <v>30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'Besoins'!$B$2*2</f>
        <v>2</v>
      </c>
      <c r="E4" t="s">
        <v>3</v>
      </c>
    </row>
    <row r="5">
      <c r="A5">
        <v>1</v>
      </c>
      <c r="B5" t="s">
        <v>46</v>
      </c>
      <c r="C5" t="s">
        <v>42</v>
      </c>
      <c r="D5" s="6">
        <f>'Besoins'!$B$2*2.25</f>
        <v>2.25</v>
      </c>
      <c r="E5" t="s">
        <v>15</v>
      </c>
    </row>
    <row r="6">
      <c r="A6">
        <v>2</v>
      </c>
      <c r="B6" t="s">
        <v>47</v>
      </c>
      <c r="C6" t="s">
        <v>45</v>
      </c>
      <c r="D6" s="6">
        <f>'Besoins'!$B$2*1.5</f>
        <v>1.5</v>
      </c>
      <c r="E6" t="s">
        <v>21</v>
      </c>
    </row>
    <row r="7">
      <c r="A7">
        <v>2</v>
      </c>
      <c r="B7" t="s">
        <v>48</v>
      </c>
      <c r="C7" t="s">
        <v>45</v>
      </c>
      <c r="D7" s="6">
        <f>'Besoins'!$B$2*0.375</f>
        <v>0.375</v>
      </c>
      <c r="E7" t="s">
        <v>15</v>
      </c>
    </row>
    <row r="8">
      <c r="A8">
        <v>2</v>
      </c>
      <c r="B8" t="s">
        <v>49</v>
      </c>
      <c r="C8" t="s">
        <v>50</v>
      </c>
      <c r="D8" s="6">
        <f>'Besoins'!$B$2*15</f>
        <v>15</v>
      </c>
      <c r="E8" t="s">
        <v>3</v>
      </c>
    </row>
    <row r="9">
      <c r="A9">
        <v>2</v>
      </c>
      <c r="B9" t="s">
        <v>51</v>
      </c>
      <c r="C9" t="s">
        <v>45</v>
      </c>
      <c r="D9" s="6">
        <f>'Besoins'!$B$2*0.105</f>
        <v>0.105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"00000668 · PAT.INDIVIDUELS · référence : "&amp;Besoins!B3&amp;" "&amp;Besoins!C3&amp;" · multiplicateur réglable sur la feuille ""Besoins"""</f>
        <v>00000668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56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