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<sst xmlns="http://schemas.openxmlformats.org/spreadsheetml/2006/main" count="54" uniqueCount="54">
  <si>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</si>
  <si>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</si>
  <si>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</si>
  <si>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</si>
  <si>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</si>
  <si>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</si>
  <si>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</si>
  <si>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</si>
  <si>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</si>
  <si>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</si>
  <si>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</si>
  <si>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</si>
  <si>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00000590</t>
  </si>
  <si>
    <t>ANANAS</t>
  </si>
  <si>
    <t>FRUIT FRAIS</t>
  </si>
  <si>
    <t>00000037</t>
  </si>
  <si>
    <t>KIRCH</t>
  </si>
  <si>
    <t>Alcools (vins, spiritueux, liqueurs)</t>
  </si>
  <si>
    <t>lt</t>
  </si>
  <si>
    <t>00000739</t>
  </si>
  <si>
    <t>BAC  GLACE</t>
  </si>
  <si>
    <t>Petit matériel hôtellier</t>
  </si>
  <si>
    <t>00000015</t>
  </si>
  <si>
    <t>RAFTISUC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</si>
  <si>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</si>
  <si>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</si>
  <si>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</si>
  <si>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</si>
  <si>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</si>
  <si>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</si>
  <si>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</si>
  <si>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</si>
  <si>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</si>
  <si>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ANANAS AU KIRCH</t>
  </si>
  <si>
    <t>PUNCH KIRCH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</si>
  <si>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</si>
  <si>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</si>
  <si>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</si>
  <si>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</si>
  <si>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</si>
  <si>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</si>
  <si>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BAC  GLACE</t>
  </si>
  <si>
    <t>matiere</t>
  </si>
  <si>
    <t xml:space="preserve">    ↳ ANANAS EN MORCEAUX (conv.)</t>
  </si>
  <si>
    <t>conversion</t>
  </si>
  <si>
    <t xml:space="preserve">    ↳ PUNCH KIRCH</t>
  </si>
  <si>
    <t xml:space="preserve">        ↳ KIRCH</t>
  </si>
  <si>
    <t xml:space="preserve">        ↳ RAFTISUC  (L)</t>
  </si>
  <si>
    <t xml:space="preserve">            ↳ RAFTISUC</t>
  </si>
  <si>
    <t>Fiche technique — ANANAS AU KIRCH</t>
  </si>
  <si>
    <t>ANANAS AU KIRCH  00000611</t>
  </si>
  <si>
    <t>↳ PUNCH KIRCH  00000576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</si>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</sst>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E7*1.1899</f>
        <v>1.1899</v>
      </c>
    </row>
    <row r="8">
      <c r="A8" t="s" s="8">
        <v>15</v>
      </c>
      <c r="B8" t="s">
        <v>16</v>
      </c>
      <c r="C8" t="s">
        <v>17</v>
      </c>
      <c r="D8" s="4">
        <v>0.06</v>
      </c>
      <c r="E8" s="6">
        <f>D8*$B$2</f>
        <v>0.06</v>
      </c>
      <c r="F8" t="s">
        <v>18</v>
      </c>
      <c r="G8" s="9">
        <f>E8*13.2127</f>
        <v>0.792762</v>
      </c>
    </row>
    <row r="9">
      <c r="A9" t="s" s="8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3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0.12</v>
      </c>
      <c r="E10" s="6">
        <f>D10*$B$2</f>
        <v>0.12</v>
      </c>
      <c r="F10" t="s">
        <v>25</v>
      </c>
      <c r="G10" s="9">
        <f>E10*1.1961</f>
        <v>0.143532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33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</f>
        <v>0.2</v>
      </c>
      <c r="E3" t="s">
        <v>3</v>
      </c>
    </row>
    <row r="4">
      <c r="A4">
        <v>1</v>
      </c>
      <c r="B4" t="s">
        <v>43</v>
      </c>
      <c r="C4" t="s">
        <v>44</v>
      </c>
      <c r="D4" s="6">
        <f>'Besoins'!$B$2*1</f>
        <v>1</v>
      </c>
      <c r="E4" t="s">
        <v>3</v>
      </c>
    </row>
    <row r="5">
      <c r="A5">
        <v>1</v>
      </c>
      <c r="B5" t="s">
        <v>45</v>
      </c>
      <c r="C5" t="s">
        <v>40</v>
      </c>
      <c r="D5" s="6">
        <f>'Besoins'!$B$2*0.18</f>
        <v>0.18</v>
      </c>
      <c r="E5" t="s">
        <v>18</v>
      </c>
    </row>
    <row r="6">
      <c r="A6">
        <v>2</v>
      </c>
      <c r="B6" t="s">
        <v>46</v>
      </c>
      <c r="C6" t="s">
        <v>42</v>
      </c>
      <c r="D6" s="6">
        <f>'Besoins'!$B$2*0.06</f>
        <v>0.06</v>
      </c>
      <c r="E6" t="s">
        <v>18</v>
      </c>
    </row>
    <row r="7">
      <c r="A7">
        <v>2</v>
      </c>
      <c r="B7" t="s">
        <v>47</v>
      </c>
      <c r="C7" t="s">
        <v>40</v>
      </c>
      <c r="D7" s="6">
        <f>'Besoins'!$B$2*0.12</f>
        <v>0.12</v>
      </c>
      <c r="E7" t="s">
        <v>18</v>
      </c>
    </row>
    <row r="8">
      <c r="A8">
        <v>3</v>
      </c>
      <c r="B8" t="s">
        <v>48</v>
      </c>
      <c r="C8" t="s">
        <v>42</v>
      </c>
      <c r="D8" s="6">
        <f>'Besoins'!$B$2*0.12</f>
        <v>0.12</v>
      </c>
      <c r="E8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"00000611 · PAT.CREAMS.APPAREILS · référence : "&amp;Besoins!B3&amp;" "&amp;Besoins!C3&amp;" · multiplicateur réglable sur la feuille ""Besoins"""</f>
        <v>00000611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2026-08-01T01:59:41Z</dcterms:created>
  <dc:title>ANANAS AU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2026-08-01T01:59:41Z</dcterms:modified>
  <cp:revision>1</cp:revision>
</cp:coreProperties>
</file>