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<sst xmlns="http://schemas.openxmlformats.org/spreadsheetml/2006/main" count="57" uniqueCount="57">
  <si>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</si>
  <si>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</si>
  <si>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</si>
  <si>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</si>
  <si>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</si>
  <si>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</si>
  <si>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</si>
  <si>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</si>
  <si>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</si>
  <si>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</si>
  <si>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</si>
  <si>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</si>
  <si>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</si>
  <si>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</si>
  <si>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</si>
  <si>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</si>
  <si>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</si>
  <si>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</si>
  <si>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</si>
  <si>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</si>
  <si>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</si>
  <si>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</si>
  <si>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</si>
  <si>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</si>
  <si>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</si>
  <si>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</si>
  <si>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</si>
  <si>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</si>
  <si>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</si>
  <si>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</si>
  <si>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</si>
  <si>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</si>
  <si>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</si>
  <si>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</si>
  <si>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</si>
  <si>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BAVAROISE VANILLE</t>
  </si>
  <si>
    <t>CRÈME ANGLAISE VANILLE</t>
  </si>
  <si>
    <t>CRÈME ANGLAISE I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</si>
  <si>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</si>
  <si>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</si>
  <si>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</si>
  <si>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</si>
  <si>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</si>
  <si>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VANILLE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</si>
  <si>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</si>
  <si>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</si>
  <si>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</si>
  <si>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</si>
  <si>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 (conv.)</t>
  </si>
  <si>
    <t>conversion</t>
  </si>
  <si>
    <t xml:space="preserve">        ↳ VANILLE (baton)</t>
  </si>
  <si>
    <t xml:space="preserve">    ↳ CREME FRAOECHE</t>
  </si>
  <si>
    <t>Fiche technique — CRÈME BAVAROISE VANILLE</t>
  </si>
  <si>
    <t>CRÈME BAVAROISE VANILLE  00000582</t>
  </si>
  <si>
    <t>↳ CRÈME ANGLAISE VANILLE  00000335</t>
  </si>
  <si>
    <t>↳ CRÈME ANGLAISE I  00000336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</si>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</sst>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2.25</v>
      </c>
      <c r="C3" t="s" s="5">
        <v>3</v>
      </c>
      <c r="D3"/>
      <c r="E3"/>
      <c r="F3"/>
    </row>
    <row r="4">
      <c r="A4" t="s">
        <v>4</v>
      </c>
      <c r="B4" s="6">
        <f>$B$2*B3</f>
        <v>2.25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1.041667</v>
      </c>
      <c r="E7" s="6">
        <f>D7*$B$2</f>
        <v>1.041667</v>
      </c>
      <c r="F7" t="s">
        <v>15</v>
      </c>
      <c r="G7" s="9">
        <f>E7*0.5902682322</f>
        <v>0.614863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9">
        <f>E8*2.5335</f>
        <v>2.5335</v>
      </c>
    </row>
    <row r="9">
      <c r="A9" t="s" s="8">
        <v>20</v>
      </c>
      <c r="B9" t="s">
        <v>21</v>
      </c>
      <c r="C9" t="s">
        <v>22</v>
      </c>
      <c r="D9" s="4">
        <v>5.208333</v>
      </c>
      <c r="E9" s="6">
        <f>D9*$B$2</f>
        <v>5.208333</v>
      </c>
      <c r="F9" t="s">
        <v>15</v>
      </c>
      <c r="G9" s="9">
        <f>E9*0.2700000173</f>
        <v>1.40625</v>
      </c>
    </row>
    <row r="10">
      <c r="A10" t="s" s="8">
        <v>23</v>
      </c>
      <c r="B10" t="s">
        <v>24</v>
      </c>
      <c r="C10" t="s">
        <v>22</v>
      </c>
      <c r="D10" s="4">
        <v>1.041667</v>
      </c>
      <c r="E10" s="6">
        <f>D10*$B$2</f>
        <v>1.041667</v>
      </c>
      <c r="F10" t="s">
        <v>19</v>
      </c>
      <c r="G10" s="9">
        <f>E10*0.599899808</f>
        <v>0.624896</v>
      </c>
    </row>
    <row r="11">
      <c r="A11" t="s" s="8">
        <v>25</v>
      </c>
      <c r="B11" t="s">
        <v>26</v>
      </c>
      <c r="C11" t="s">
        <v>27</v>
      </c>
      <c r="D11" s="4">
        <v>0.260417</v>
      </c>
      <c r="E11" s="6">
        <f>D11*$B$2</f>
        <v>0.260417</v>
      </c>
      <c r="F11" t="s">
        <v>3</v>
      </c>
      <c r="G11" s="9">
        <f>E11*0.949998784</f>
        <v>0.247396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35</v>
      </c>
      <c r="C2" t="s">
        <v>42</v>
      </c>
      <c r="D2" s="6">
        <f>'Besoins'!$B$2*2.25</f>
        <v>2.25</v>
      </c>
      <c r="E2" t="s">
        <v>3</v>
      </c>
    </row>
    <row r="3">
      <c r="A3">
        <v>1</v>
      </c>
      <c r="B3" t="s">
        <v>43</v>
      </c>
      <c r="C3" t="s">
        <v>42</v>
      </c>
      <c r="D3" s="6">
        <f>'Besoins'!$B$2*1.25</f>
        <v>1.25</v>
      </c>
      <c r="E3" t="s">
        <v>19</v>
      </c>
    </row>
    <row r="4">
      <c r="A4">
        <v>2</v>
      </c>
      <c r="B4" t="s">
        <v>44</v>
      </c>
      <c r="C4" t="s">
        <v>42</v>
      </c>
      <c r="D4" s="6">
        <f>'Besoins'!$B$2*1.25</f>
        <v>1.25</v>
      </c>
      <c r="E4" t="s">
        <v>19</v>
      </c>
    </row>
    <row r="5">
      <c r="A5">
        <v>3</v>
      </c>
      <c r="B5" t="s">
        <v>45</v>
      </c>
      <c r="C5" t="s">
        <v>46</v>
      </c>
      <c r="D5" s="6">
        <f>'Besoins'!$B$2*1.0416666667</f>
        <v>1.041667</v>
      </c>
      <c r="E5" t="s">
        <v>19</v>
      </c>
    </row>
    <row r="6">
      <c r="A6">
        <v>3</v>
      </c>
      <c r="B6" t="s">
        <v>47</v>
      </c>
      <c r="C6" t="s">
        <v>46</v>
      </c>
      <c r="D6" s="6">
        <f>'Besoins'!$B$2*0.2604166667</f>
        <v>0.260417</v>
      </c>
      <c r="E6" t="s">
        <v>3</v>
      </c>
    </row>
    <row r="7">
      <c r="A7">
        <v>3</v>
      </c>
      <c r="B7" t="s">
        <v>48</v>
      </c>
      <c r="C7" t="s">
        <v>49</v>
      </c>
      <c r="D7" s="6">
        <f>'Besoins'!$B$2*10.4166666667</f>
        <v>10.416667</v>
      </c>
      <c r="E7" t="s">
        <v>15</v>
      </c>
    </row>
    <row r="8">
      <c r="A8">
        <v>2</v>
      </c>
      <c r="B8" t="s">
        <v>50</v>
      </c>
      <c r="C8" t="s">
        <v>46</v>
      </c>
      <c r="D8" s="6">
        <f>'Besoins'!$B$2*1.0416666667</f>
        <v>1.041667</v>
      </c>
      <c r="E8" t="s">
        <v>15</v>
      </c>
    </row>
    <row r="9">
      <c r="A9">
        <v>1</v>
      </c>
      <c r="B9" t="s">
        <v>51</v>
      </c>
      <c r="C9" t="s">
        <v>46</v>
      </c>
      <c r="D9" s="6">
        <f>'Besoins'!$B$2*1</f>
        <v>1</v>
      </c>
      <c r="E9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"00000582 · PAT.CREAMS.APPAREILS · référence : "&amp;Besoins!B3&amp;" "&amp;Besoins!C3&amp;" · multiplicateur réglable sur la feuille ""Besoins"""</f>
        <v>00000582 · PAT.CREAMS.APPAREILS · référence : 2,25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56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2026-09-15T14:53:56Z</dcterms:created>
  <dc:title>CRÈME BAVAROISE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2026-09-15T14:53:56Z</dcterms:modified>
  <cp:revision>1</cp:revision>
</cp:coreProperties>
</file>