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<sst xmlns="http://schemas.openxmlformats.org/spreadsheetml/2006/main" count="78" uniqueCount="78">
  <si>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</si>
  <si>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</si>
  <si>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</si>
  <si>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</si>
  <si>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</si>
  <si>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</si>
  <si>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</si>
  <si>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</si>
  <si>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</si>
  <si>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</si>
  <si>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</si>
  <si>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</si>
  <si>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</si>
  <si>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</si>
  <si>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</si>
  <si>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</si>
  <si>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</si>
  <si>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</si>
  <si>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</si>
  <si>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</si>
  <si>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</si>
  <si>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</si>
  <si>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</si>
  <si>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</si>
  <si>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</si>
  <si>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</si>
  <si>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</si>
  <si>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</si>
  <si>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</si>
  <si>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</si>
  <si>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</si>
  <si>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</si>
  <si>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</si>
  <si>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</si>
  <si>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</si>
  <si>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</si>
  <si>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</si>
  <si>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</si>
  <si>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</si>
  <si>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</si>
  <si>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</si>
  <si>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</si>
  <si>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</si>
  <si>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RIZ</t>
  </si>
  <si>
    <t>FOND DE TARTE,25 CM.</t>
  </si>
  <si>
    <t>PÂTE À TARTE</t>
  </si>
  <si>
    <t>PÂTE À LEVÉE</t>
  </si>
  <si>
    <t>RIZ AU LAIT (Wittamer)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</si>
  <si>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</si>
  <si>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</si>
  <si>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</si>
  <si>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</si>
  <si>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</si>
  <si>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</si>
  <si>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</si>
  <si>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</si>
  <si>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</si>
  <si>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</si>
  <si>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</si>
  <si>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</si>
  <si>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</si>
  <si>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</si>
  <si>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</si>
  <si>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</si>
  <si>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</si>
  <si>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</si>
  <si>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RIZ AU LAIT (Wittamer)</t>
  </si>
  <si>
    <t xml:space="preserve">        ↳ LAIT</t>
  </si>
  <si>
    <t xml:space="preserve">        ↳ RIZ</t>
  </si>
  <si>
    <t xml:space="preserve">        ↳ SUCRE (S2)</t>
  </si>
  <si>
    <t xml:space="preserve">    ↳ OEUF (P) (conv.)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</si>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</sst>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E7*0.022064</f>
        <v>0.022064</v>
      </c>
    </row>
    <row r="8">
      <c r="A8" t="s" s="8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9">
        <f>E8*0.20824</f>
        <v>0.83296</v>
      </c>
    </row>
    <row r="9">
      <c r="A9" t="s" s="8">
        <v>18</v>
      </c>
      <c r="B9" t="s">
        <v>19</v>
      </c>
      <c r="C9" t="s">
        <v>20</v>
      </c>
      <c r="D9" s="4">
        <v>0.3</v>
      </c>
      <c r="E9" s="6">
        <f>D9*$B$2</f>
        <v>0.3</v>
      </c>
      <c r="F9" t="s">
        <v>15</v>
      </c>
      <c r="G9" s="9">
        <f>E9*3.9514</f>
        <v>1.18542</v>
      </c>
    </row>
    <row r="10">
      <c r="A10" t="s" s="8">
        <v>21</v>
      </c>
      <c r="B10" t="s">
        <v>22</v>
      </c>
      <c r="C10" t="s">
        <v>23</v>
      </c>
      <c r="D10" s="4">
        <v>14</v>
      </c>
      <c r="E10" s="6">
        <f>D10*$B$2</f>
        <v>14</v>
      </c>
      <c r="F10" t="s">
        <v>3</v>
      </c>
      <c r="G10" s="9">
        <f>E10*0.27</f>
        <v>3.78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15</v>
      </c>
      <c r="G11" s="9">
        <f>E11*2.355</f>
        <v>0.35325</v>
      </c>
    </row>
    <row r="12">
      <c r="A12" t="s" s="8">
        <v>27</v>
      </c>
      <c r="B12" t="s">
        <v>28</v>
      </c>
      <c r="C12" t="s">
        <v>29</v>
      </c>
      <c r="D12" s="4">
        <v>0.02</v>
      </c>
      <c r="E12" s="6">
        <f>D12*$B$2</f>
        <v>0.02</v>
      </c>
      <c r="F12" t="s">
        <v>15</v>
      </c>
      <c r="G12" s="9">
        <f>E12*0.186416</f>
        <v>0.003728</v>
      </c>
    </row>
    <row r="13">
      <c r="A13" t="s" s="8">
        <v>30</v>
      </c>
      <c r="B13" t="s">
        <v>31</v>
      </c>
      <c r="C13" t="s">
        <v>23</v>
      </c>
      <c r="D13" s="4">
        <v>1.4</v>
      </c>
      <c r="E13" s="6">
        <f>D13*$B$2</f>
        <v>1.4</v>
      </c>
      <c r="F13" t="s">
        <v>32</v>
      </c>
      <c r="G13" s="9">
        <f>E13*0.5999</f>
        <v>0.83986</v>
      </c>
    </row>
    <row r="14">
      <c r="A14" t="s" s="8">
        <v>33</v>
      </c>
      <c r="B14" t="s">
        <v>34</v>
      </c>
      <c r="C14" t="s">
        <v>35</v>
      </c>
      <c r="D14" s="4">
        <v>0.21</v>
      </c>
      <c r="E14" s="6">
        <f>D14*$B$2</f>
        <v>0.21</v>
      </c>
      <c r="F14" t="s">
        <v>15</v>
      </c>
      <c r="G14" s="9">
        <f>E14*0.95</f>
        <v>0.1995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'Besoins'!$B$2*2</f>
        <v>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'Besoins'!$B$2*2</f>
        <v>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'Besoins'!$B$2*2</f>
        <v>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'Besoins'!$B$2*1.9</f>
        <v>1.9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'Besoins'!$B$2*4</f>
        <v>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'Besoins'!$B$2*1</f>
        <v>1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'Besoins'!$B$2*0.06</f>
        <v>0.06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'Besoins'!$B$2*0.02</f>
        <v>0.02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'Besoins'!$B$2*0.2</f>
        <v>0.2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'Besoins'!$B$2*4</f>
        <v>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'Besoins'!$B$2*0.4</f>
        <v>0.4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'Besoins'!$B$2*0.1</f>
        <v>0.1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'Besoins'!$B$2*1.3</f>
        <v>1.3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'Besoins'!$B$2*1</f>
        <v>1</v>
      </c>
      <c r="E15" t="s">
        <v>32</v>
      </c>
    </row>
    <row r="16">
      <c r="A16">
        <v>2</v>
      </c>
      <c r="B16" t="s">
        <v>68</v>
      </c>
      <c r="C16" t="s">
        <v>57</v>
      </c>
      <c r="D16" s="6">
        <f>'Besoins'!$B$2*0.15</f>
        <v>0.15</v>
      </c>
      <c r="E16" t="s">
        <v>15</v>
      </c>
    </row>
    <row r="17">
      <c r="A17">
        <v>2</v>
      </c>
      <c r="B17" t="s">
        <v>69</v>
      </c>
      <c r="C17" t="s">
        <v>57</v>
      </c>
      <c r="D17" s="6">
        <f>'Besoins'!$B$2*0.15</f>
        <v>0.15</v>
      </c>
      <c r="E17" t="s">
        <v>15</v>
      </c>
    </row>
    <row r="18">
      <c r="A18">
        <v>1</v>
      </c>
      <c r="B18" t="s">
        <v>70</v>
      </c>
      <c r="C18" t="s">
        <v>63</v>
      </c>
      <c r="D18" s="6">
        <f>'Besoins'!$B$2*10</f>
        <v>10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