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<sst xmlns="http://schemas.openxmlformats.org/spreadsheetml/2006/main" count="59" uniqueCount="59">
  <si>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</si>
  <si>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</si>
  <si>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</si>
  <si>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</si>
  <si>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</si>
  <si>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</si>
  <si>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</si>
  <si>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</si>
  <si>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</si>
  <si>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</si>
  <si>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</si>
  <si>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</si>
  <si>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</si>
  <si>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</si>
  <si>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</si>
  <si>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</si>
  <si>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</si>
  <si>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</si>
  <si>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</si>
  <si>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</si>
  <si>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</si>
  <si>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</si>
  <si>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</si>
  <si>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</si>
  <si>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</si>
  <si>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</si>
  <si>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</si>
  <si>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</si>
  <si>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</si>
  <si>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</si>
  <si>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</si>
  <si>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</si>
  <si>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</si>
  <si>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</si>
  <si>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</si>
  <si>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</si>
  <si>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</si>
  <si>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</si>
  <si>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</si>
  <si>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</si>
  <si>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</si>
  <si>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</si>
  <si>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</si>
  <si>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</si>
  <si>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</si>
  <si>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</si>
  <si>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</si>
  <si>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</si>
  <si>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</si>
  <si>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</si>
  <si>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</si>
  <si>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</si>
  <si>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</si>
  <si>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GELATINE EN FEUILLES (P) (conv.)</t>
  </si>
  <si>
    <t xml:space="preserve">    ↳ CREME FRAOECHE</t>
  </si>
  <si>
    <t>Fiche technique — CRÈME LÉGÈRE</t>
  </si>
  <si>
    <t>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</si>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</sst>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0.004</v>
      </c>
      <c r="E7" s="6">
        <f>D7*$B$2</f>
        <v>0.004</v>
      </c>
      <c r="F7" t="s">
        <v>3</v>
      </c>
      <c r="G7" s="9">
        <f>E7*16.0945</f>
        <v>0.064378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21</v>
      </c>
      <c r="G10" s="9">
        <f>E10*2.5335</f>
        <v>0.76005</v>
      </c>
    </row>
    <row r="11">
      <c r="A11" t="s" s="8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9">
        <f>E11*0.27</f>
        <v>0.135</v>
      </c>
    </row>
    <row r="12">
      <c r="A12" t="s" s="8">
        <v>29</v>
      </c>
      <c r="B12" t="s">
        <v>30</v>
      </c>
      <c r="C12" t="s">
        <v>31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'Besoins'!$B$2*0.45</f>
        <v>0.45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'Besoins'!$B$2*0.15</f>
        <v>0.15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'Besoins'!$B$2*0.1</f>
        <v>0.1</v>
      </c>
      <c r="E4" t="s">
        <v>21</v>
      </c>
    </row>
    <row r="5">
      <c r="A5">
        <v>2</v>
      </c>
      <c r="B5" t="s">
        <v>49</v>
      </c>
      <c r="C5" t="s">
        <v>48</v>
      </c>
      <c r="D5" s="6">
        <f>'Besoins'!$B$2*0.025</f>
        <v>0.025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48</v>
      </c>
      <c r="D7" s="6">
        <f>'Besoins'!$B$2*0.007</f>
        <v>0.007</v>
      </c>
      <c r="E7" t="s">
        <v>3</v>
      </c>
    </row>
    <row r="8">
      <c r="A8">
        <v>1</v>
      </c>
      <c r="B8" t="s">
        <v>53</v>
      </c>
      <c r="C8" t="s">
        <v>51</v>
      </c>
      <c r="D8" s="6">
        <f>'Besoins'!$B$2*2</f>
        <v>2</v>
      </c>
      <c r="E8" t="s">
        <v>28</v>
      </c>
    </row>
    <row r="9">
      <c r="A9">
        <v>1</v>
      </c>
      <c r="B9" t="s">
        <v>54</v>
      </c>
      <c r="C9" t="s">
        <v>48</v>
      </c>
      <c r="D9" s="6">
        <f>'Besoins'!$B$2*0.3</f>
        <v>0.3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