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<sst xmlns="http://schemas.openxmlformats.org/spreadsheetml/2006/main" count="52" uniqueCount="52">
  <si>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</si>
  <si>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</si>
  <si>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</si>
  <si>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</si>
  <si>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</si>
  <si>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</si>
  <si>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</si>
  <si>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</si>
  <si>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</si>
  <si>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</si>
  <si>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</si>
  <si>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</si>
  <si>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</si>
  <si>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</si>
  <si>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</si>
  <si>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</si>
  <si>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00000277</t>
  </si>
  <si>
    <t>POMMES GOLDEN BELGE (80-85 MM)</t>
  </si>
  <si>
    <t>00000061</t>
  </si>
  <si>
    <t>EAU</t>
  </si>
  <si>
    <t>Matières diverses (à trier)</t>
  </si>
  <si>
    <t>lt</t>
  </si>
  <si>
    <t>00000052</t>
  </si>
  <si>
    <t>PaTE feuillete</t>
  </si>
  <si>
    <t>Pâtes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</si>
  <si>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</si>
  <si>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</si>
  <si>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</si>
  <si>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</si>
  <si>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</si>
  <si>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</si>
  <si>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</si>
  <si>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</si>
  <si>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</si>
  <si>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</si>
  <si>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TARTE TATIN (PORTION,80/85MM)</t>
  </si>
  <si>
    <t>TARTE TATIN (POMMES 80/85mm)</t>
  </si>
  <si>
    <t>Niveau</t>
  </si>
  <si>
    <t>Composant</t>
  </si>
  <si>
    <t>Type</t>
  </si>
  <si>
    <t>Quantité (× multiplicateur, voir feuille Besoins)</t>
  </si>
  <si>
    <t>recette</t>
  </si>
  <si>
    <t xml:space="preserve">    ↳ TARTE TATIN (POMMES 80/85mm)</t>
  </si>
  <si>
    <t xml:space="preserve">        ↳ CARAMEL GRAS (conv.)</t>
  </si>
  <si>
    <t>conversion</t>
  </si>
  <si>
    <t xml:space="preserve">        ↳ POMMES (P,80-85) (conv.)</t>
  </si>
  <si>
    <t xml:space="preserve">        ↳ PaTE feuillete</t>
  </si>
  <si>
    <t>matiere</t>
  </si>
  <si>
    <t>Fiche technique — TARTE TATIN (PORTION,80/85MM)</t>
  </si>
  <si>
    <t>TARTE TATIN (PORTION,80/85MM)  00000449</t>
  </si>
  <si>
    <t>↳ TARTE TATIN (POMMES 80/85mm)  00000279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</si>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</sst>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8</v>
      </c>
      <c r="C3" t="s" s="5">
        <v>3</v>
      </c>
      <c r="D3"/>
      <c r="E3"/>
      <c r="F3"/>
    </row>
    <row r="4">
      <c r="A4" t="s">
        <v>4</v>
      </c>
      <c r="B4" s="6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0.05</v>
      </c>
      <c r="E7" s="6">
        <f>D7*$B$2</f>
        <v>0.05</v>
      </c>
      <c r="F7" t="s">
        <v>15</v>
      </c>
      <c r="G7" s="9">
        <f>E7*3.9514</f>
        <v>0.19757</v>
      </c>
    </row>
    <row r="8">
      <c r="A8" t="s" s="8">
        <v>16</v>
      </c>
      <c r="B8" t="s">
        <v>17</v>
      </c>
      <c r="C8" t="s">
        <v>14</v>
      </c>
      <c r="D8" s="4">
        <v>10</v>
      </c>
      <c r="E8" s="6">
        <f>D8*$B$2</f>
        <v>10</v>
      </c>
      <c r="F8" t="s">
        <v>15</v>
      </c>
      <c r="G8" s="9">
        <f>E8*0.6445</f>
        <v>6.445</v>
      </c>
    </row>
    <row r="9">
      <c r="A9" t="s" s="8">
        <v>18</v>
      </c>
      <c r="B9" t="s">
        <v>19</v>
      </c>
      <c r="C9" t="s">
        <v>20</v>
      </c>
      <c r="D9" s="4">
        <v>0.06</v>
      </c>
      <c r="E9" s="6">
        <f>D9*$B$2</f>
        <v>0.06</v>
      </c>
      <c r="F9" t="s">
        <v>21</v>
      </c>
      <c r="G9" s="9">
        <f>E9*0.003</f>
        <v>0.00018</v>
      </c>
    </row>
    <row r="10">
      <c r="A10" t="s" s="8">
        <v>22</v>
      </c>
      <c r="B10" t="s">
        <v>23</v>
      </c>
      <c r="C10" t="s">
        <v>24</v>
      </c>
      <c r="D10" s="4">
        <v>0.333333</v>
      </c>
      <c r="E10" s="6">
        <f>D10*$B$2</f>
        <v>0.333333</v>
      </c>
      <c r="F10" t="s">
        <v>3</v>
      </c>
      <c r="G10" s="9">
        <f>E10*1.6903266903</f>
        <v>0.563442</v>
      </c>
    </row>
    <row r="11">
      <c r="A11" t="s" s="8">
        <v>25</v>
      </c>
      <c r="B11" t="s">
        <v>26</v>
      </c>
      <c r="C11" t="s">
        <v>27</v>
      </c>
      <c r="D11" s="4">
        <v>0.24</v>
      </c>
      <c r="E11" s="6">
        <f>D11*$B$2</f>
        <v>0.24</v>
      </c>
      <c r="F11" t="s">
        <v>15</v>
      </c>
      <c r="G11" s="9">
        <f>E11*0.95</f>
        <v>0.228</v>
      </c>
    </row>
    <row r="12">
      <c r="A12"/>
      <c r="B12"/>
      <c r="C12"/>
      <c r="D12"/>
      <c r="E12"/>
      <c r="F12" t="s" s="10">
        <v>28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29</v>
      </c>
      <c r="B1" t="s" s="7">
        <v>30</v>
      </c>
      <c r="C1" t="s" s="7">
        <v>31</v>
      </c>
      <c r="D1" t="s" s="7">
        <v>32</v>
      </c>
      <c r="E1" t="s" s="7">
        <v>33</v>
      </c>
      <c r="F1" t="s" s="7">
        <v>34</v>
      </c>
    </row>
    <row r="2">
      <c r="A2" t="s">
        <v>35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36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37</v>
      </c>
      <c r="B1" t="s" s="7">
        <v>38</v>
      </c>
      <c r="C1" t="s" s="7">
        <v>39</v>
      </c>
      <c r="D1" t="s" s="7">
        <v>40</v>
      </c>
      <c r="E1" t="s" s="7">
        <v>10</v>
      </c>
    </row>
    <row r="2">
      <c r="A2">
        <v>0</v>
      </c>
      <c r="B2" t="s">
        <v>35</v>
      </c>
      <c r="C2" t="s">
        <v>41</v>
      </c>
      <c r="D2" s="6">
        <f>'Besoins'!$B$2*8</f>
        <v>8</v>
      </c>
      <c r="E2" t="s">
        <v>3</v>
      </c>
    </row>
    <row r="3">
      <c r="A3">
        <v>1</v>
      </c>
      <c r="B3" t="s">
        <v>42</v>
      </c>
      <c r="C3" t="s">
        <v>41</v>
      </c>
      <c r="D3" s="6">
        <f>'Besoins'!$B$2*1</f>
        <v>1</v>
      </c>
      <c r="E3" t="s">
        <v>3</v>
      </c>
    </row>
    <row r="4">
      <c r="A4">
        <v>2</v>
      </c>
      <c r="B4" t="s">
        <v>43</v>
      </c>
      <c r="C4" t="s">
        <v>44</v>
      </c>
      <c r="D4" s="6">
        <f>'Besoins'!$B$2*0.35</f>
        <v>0.35</v>
      </c>
      <c r="E4" t="s">
        <v>15</v>
      </c>
    </row>
    <row r="5">
      <c r="A5">
        <v>2</v>
      </c>
      <c r="B5" t="s">
        <v>45</v>
      </c>
      <c r="C5" t="s">
        <v>44</v>
      </c>
      <c r="D5" s="6">
        <f>'Besoins'!$B$2*10</f>
        <v>10</v>
      </c>
      <c r="E5" t="s">
        <v>3</v>
      </c>
    </row>
    <row r="6">
      <c r="A6">
        <v>2</v>
      </c>
      <c r="B6" t="s">
        <v>46</v>
      </c>
      <c r="C6" t="s">
        <v>47</v>
      </c>
      <c r="D6" s="6">
        <f>'Besoins'!$B$2*0.3333333333</f>
        <v>0.333333</v>
      </c>
      <c r="E6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48</v>
      </c>
      <c r="B1"/>
      <c r="C1"/>
      <c r="D1"/>
    </row>
    <row r="2">
      <c r="A2" t="str" s="13">
        <f>"00000449 · PAT.INDIVIDUELS · référence : "&amp;Besoins!B3&amp;" "&amp;Besoins!C3&amp;" · multiplicateur réglable sur la feuille ""Besoins"""</f>
        <v>00000449 · PAT.INDIVIDUELS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49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50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51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2026-09-15T15:40:31Z</dcterms:created>
  <dc:title>TARTE TATIN (PORTION,80/85MM)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2026-09-15T15:40:31Z</dcterms:modified>
  <cp:revision>1</cp:revision>
</cp:coreProperties>
</file>