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<sst xmlns="http://schemas.openxmlformats.org/spreadsheetml/2006/main" count="61" uniqueCount="61">
  <si>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</si>
  <si>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</si>
  <si>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</si>
  <si>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</si>
  <si>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</si>
  <si>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</si>
  <si>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</si>
  <si>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</si>
  <si>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</si>
  <si>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</si>
  <si>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</si>
  <si>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</si>
  <si>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</si>
  <si>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</si>
  <si>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</si>
  <si>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</si>
  <si>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</si>
  <si>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</si>
  <si>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</si>
  <si>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</si>
  <si>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</si>
  <si>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</si>
  <si>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</si>
  <si>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</si>
  <si>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</si>
  <si>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</si>
  <si>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</si>
  <si>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</si>
  <si>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</si>
  <si>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</si>
  <si>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</si>
  <si>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</si>
  <si>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</si>
  <si>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</si>
  <si>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</si>
  <si>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</si>
  <si>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</si>
  <si>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</si>
  <si>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(TRANCHE DE 18)</t>
  </si>
  <si>
    <t>BISCUIT AU CHOCOLAT (CERCLES DE 18)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</si>
  <si>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</si>
  <si>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</si>
  <si>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</si>
  <si>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</si>
  <si>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</si>
  <si>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</si>
  <si>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(CERCLES DE 18)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</si>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</sst>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9">
        <f>E7*5.6396</f>
        <v>0.045117</v>
      </c>
    </row>
    <row r="8">
      <c r="A8" t="s" s="8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9">
        <f>E8*0.022064</f>
        <v>0.000662</v>
      </c>
    </row>
    <row r="9">
      <c r="A9" t="s" s="8">
        <v>19</v>
      </c>
      <c r="B9" t="s">
        <v>20</v>
      </c>
      <c r="C9" t="s">
        <v>21</v>
      </c>
      <c r="D9" s="4">
        <v>0.012</v>
      </c>
      <c r="E9" s="6">
        <f>D9*$B$2</f>
        <v>0.012</v>
      </c>
      <c r="F9" t="s">
        <v>15</v>
      </c>
      <c r="G9" s="9">
        <f>E9*0.7883</f>
        <v>0.00946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15</v>
      </c>
      <c r="G11" s="9">
        <f>E11*0.95</f>
        <v>0.0475</v>
      </c>
    </row>
    <row r="12">
      <c r="A12" t="s" s="8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E12*0.0632126736</f>
        <v>0.010535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'Besoins'!$B$2*4</f>
        <v>4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'Besoins'!$B$2*0.22</f>
        <v>0.22</v>
      </c>
      <c r="E4" t="s">
        <v>15</v>
      </c>
    </row>
    <row r="5">
      <c r="A5">
        <v>3</v>
      </c>
      <c r="B5" t="s">
        <v>48</v>
      </c>
      <c r="C5" t="s">
        <v>49</v>
      </c>
      <c r="D5" s="6">
        <f>'Besoins'!$B$2*2</f>
        <v>2</v>
      </c>
      <c r="E5" t="s">
        <v>3</v>
      </c>
    </row>
    <row r="6">
      <c r="A6">
        <v>3</v>
      </c>
      <c r="B6" t="s">
        <v>50</v>
      </c>
      <c r="C6" t="s">
        <v>51</v>
      </c>
      <c r="D6" s="6">
        <f>'Besoins'!$B$2*0.05</f>
        <v>0.05</v>
      </c>
      <c r="E6" t="s">
        <v>15</v>
      </c>
    </row>
    <row r="7">
      <c r="A7">
        <v>3</v>
      </c>
      <c r="B7" t="s">
        <v>52</v>
      </c>
      <c r="C7" t="s">
        <v>51</v>
      </c>
      <c r="D7" s="6">
        <f>'Besoins'!$B$2*0.03</f>
        <v>0.03</v>
      </c>
      <c r="E7" t="s">
        <v>15</v>
      </c>
    </row>
    <row r="8">
      <c r="A8">
        <v>3</v>
      </c>
      <c r="B8" t="s">
        <v>53</v>
      </c>
      <c r="C8" t="s">
        <v>51</v>
      </c>
      <c r="D8" s="6">
        <f>'Besoins'!$B$2*0.012</f>
        <v>0.012</v>
      </c>
      <c r="E8" t="s">
        <v>15</v>
      </c>
    </row>
    <row r="9">
      <c r="A9">
        <v>3</v>
      </c>
      <c r="B9" t="s">
        <v>54</v>
      </c>
      <c r="C9" t="s">
        <v>51</v>
      </c>
      <c r="D9" s="6">
        <f>'Besoins'!$B$2*0.008</f>
        <v>0.008</v>
      </c>
      <c r="E9" t="s">
        <v>15</v>
      </c>
    </row>
    <row r="10">
      <c r="A10">
        <v>2</v>
      </c>
      <c r="B10" t="s">
        <v>55</v>
      </c>
      <c r="C10" t="s">
        <v>51</v>
      </c>
      <c r="D10" s="6">
        <f>'Besoins'!$B$2*0.1666666667</f>
        <v>0.166667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