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<sst xmlns="http://schemas.openxmlformats.org/spreadsheetml/2006/main" count="104" uniqueCount="104">
  <si>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</si>
  <si>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</si>
  <si>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</si>
  <si>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</si>
  <si>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</si>
  <si>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</si>
  <si>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</si>
  <si>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</si>
  <si>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</si>
  <si>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</si>
  <si>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</si>
  <si>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</si>
  <si>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</si>
  <si>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</si>
  <si>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</si>
  <si>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</si>
  <si>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</si>
  <si>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</si>
  <si>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</si>
  <si>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</si>
  <si>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</si>
  <si>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</si>
  <si>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</si>
  <si>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</si>
  <si>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</si>
  <si>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</si>
  <si>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</si>
  <si>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</si>
  <si>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</si>
  <si>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</si>
  <si>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</si>
  <si>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</si>
  <si>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</si>
  <si>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</si>
  <si>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</si>
  <si>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</si>
  <si>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</si>
  <si>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</si>
  <si>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</si>
  <si>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</si>
  <si>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</si>
  <si>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</si>
  <si>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</si>
  <si>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</si>
  <si>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</si>
  <si>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</si>
  <si>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</si>
  <si>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</si>
  <si>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</si>
  <si>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</si>
  <si>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</si>
  <si>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</si>
  <si>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</si>
  <si>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</si>
  <si>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</si>
  <si>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</si>
  <si>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</si>
  <si>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</si>
  <si>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</si>
  <si>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</si>
  <si>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PANACHÉE DE MOUSSE AU CHOCOLAT (HIVER)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</si>
  <si>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</si>
  <si>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</si>
  <si>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</si>
  <si>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</si>
  <si>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</si>
  <si>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</si>
  <si>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</si>
  <si>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</si>
  <si>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</si>
  <si>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</si>
  <si>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</si>
  <si>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QUENELLE DE MOUSSE CHOCOLAT (conv.)</t>
  </si>
  <si>
    <t>conversion</t>
  </si>
  <si>
    <t xml:space="preserve">    ↳ QUENELLE DE MOUSSE CHOCOLAIT (conv.)</t>
  </si>
  <si>
    <t xml:space="preserve">    ↳ QUENELLE DE MOUSSE CHOCOBLANC (conv.)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</si>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</sst>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E8*4.01836</f>
        <v>1.00459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E9*3.67626</f>
        <v>0.919065</v>
      </c>
    </row>
    <row r="10">
      <c r="A10" t="s" s="8">
        <v>20</v>
      </c>
      <c r="B10" t="s">
        <v>21</v>
      </c>
      <c r="C10" t="s">
        <v>22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23</v>
      </c>
      <c r="B11" t="s">
        <v>24</v>
      </c>
      <c r="C11" t="s">
        <v>25</v>
      </c>
      <c r="D11" s="4">
        <v>1.442308</v>
      </c>
      <c r="E11" s="6">
        <f>D11*$B$2</f>
        <v>1.442308</v>
      </c>
      <c r="F11" t="s">
        <v>26</v>
      </c>
      <c r="G11" s="9">
        <f>E11*2.5334994595</f>
        <v>3.654087</v>
      </c>
    </row>
    <row r="12">
      <c r="A12" t="s" s="8">
        <v>27</v>
      </c>
      <c r="B12" t="s">
        <v>28</v>
      </c>
      <c r="C12" t="s">
        <v>25</v>
      </c>
      <c r="D12" s="4">
        <v>0.005</v>
      </c>
      <c r="E12" s="6">
        <f>D12*$B$2</f>
        <v>0.005</v>
      </c>
      <c r="F12" t="s">
        <v>3</v>
      </c>
      <c r="G12" s="9">
        <f>E12*8.9242</f>
        <v>0.044621</v>
      </c>
    </row>
    <row r="13">
      <c r="A13" t="s" s="8">
        <v>29</v>
      </c>
      <c r="B13" t="s">
        <v>30</v>
      </c>
      <c r="C13" t="s">
        <v>25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25</v>
      </c>
      <c r="D14" s="4">
        <v>0.5</v>
      </c>
      <c r="E14" s="6">
        <f>D14*$B$2</f>
        <v>0.5</v>
      </c>
      <c r="F14" t="s">
        <v>15</v>
      </c>
      <c r="G14" s="9">
        <f>E14*2.8508</f>
        <v>1.4254</v>
      </c>
    </row>
    <row r="15">
      <c r="A15" t="s" s="8">
        <v>33</v>
      </c>
      <c r="B15" t="s">
        <v>34</v>
      </c>
      <c r="C15" t="s">
        <v>25</v>
      </c>
      <c r="D15" s="4">
        <v>0.5</v>
      </c>
      <c r="E15" s="6">
        <f>D15*$B$2</f>
        <v>0.5</v>
      </c>
      <c r="F15" t="s">
        <v>15</v>
      </c>
      <c r="G15" s="9">
        <f>E15*2.6029</f>
        <v>1.30145</v>
      </c>
    </row>
    <row r="16">
      <c r="A16" t="s" s="8">
        <v>35</v>
      </c>
      <c r="B16" t="s">
        <v>36</v>
      </c>
      <c r="C16" t="s">
        <v>37</v>
      </c>
      <c r="D16" s="4">
        <v>0.066667</v>
      </c>
      <c r="E16" s="6">
        <f>D16*$B$2</f>
        <v>0.066667</v>
      </c>
      <c r="F16" t="s">
        <v>3</v>
      </c>
      <c r="G16" s="9">
        <f>E16*0.892395538</f>
        <v>0.059493</v>
      </c>
    </row>
    <row r="17">
      <c r="A17" t="s" s="8">
        <v>38</v>
      </c>
      <c r="B17" t="s">
        <v>39</v>
      </c>
      <c r="C17" t="s">
        <v>37</v>
      </c>
      <c r="D17" s="4">
        <v>0.125</v>
      </c>
      <c r="E17" s="6">
        <f>D17*$B$2</f>
        <v>0.125</v>
      </c>
      <c r="F17" t="s">
        <v>3</v>
      </c>
      <c r="G17" s="9">
        <f>E17*0.330525</f>
        <v>0.041316</v>
      </c>
    </row>
    <row r="18">
      <c r="A18" t="s" s="8">
        <v>40</v>
      </c>
      <c r="B18" t="s">
        <v>41</v>
      </c>
      <c r="C18" t="s">
        <v>37</v>
      </c>
      <c r="D18" s="4">
        <v>0.033333</v>
      </c>
      <c r="E18" s="6">
        <f>D18*$B$2</f>
        <v>0.033333</v>
      </c>
      <c r="F18" t="s">
        <v>3</v>
      </c>
      <c r="G18" s="9">
        <f>E18*1.6113161132</f>
        <v>0.05371</v>
      </c>
    </row>
    <row r="19">
      <c r="A19" t="s" s="8">
        <v>42</v>
      </c>
      <c r="B19" t="s">
        <v>43</v>
      </c>
      <c r="C19" t="s">
        <v>44</v>
      </c>
      <c r="D19" s="4">
        <v>15.705128</v>
      </c>
      <c r="E19" s="6">
        <f>D19*$B$2</f>
        <v>15.705128</v>
      </c>
      <c r="F19" t="s">
        <v>3</v>
      </c>
      <c r="G19" s="9">
        <f>E19*0.2700000035</f>
        <v>4.240385</v>
      </c>
    </row>
    <row r="20">
      <c r="A20" t="s" s="8">
        <v>45</v>
      </c>
      <c r="B20" t="s">
        <v>46</v>
      </c>
      <c r="C20" t="s">
        <v>47</v>
      </c>
      <c r="D20" s="4">
        <v>0.1</v>
      </c>
      <c r="E20" s="6">
        <f>D20*$B$2</f>
        <v>0.1</v>
      </c>
      <c r="F20" t="s">
        <v>3</v>
      </c>
      <c r="G20" s="9">
        <f>E20*0.2479</f>
        <v>0.02479</v>
      </c>
    </row>
    <row r="21">
      <c r="A21" t="s" s="8">
        <v>48</v>
      </c>
      <c r="B21" t="s">
        <v>49</v>
      </c>
      <c r="C21" t="s">
        <v>44</v>
      </c>
      <c r="D21" s="4">
        <v>0.833333</v>
      </c>
      <c r="E21" s="6">
        <f>D21*$B$2</f>
        <v>0.833333</v>
      </c>
      <c r="F21" t="s">
        <v>26</v>
      </c>
      <c r="G21" s="9">
        <f>E21*0.59990024</f>
        <v>0.499917</v>
      </c>
    </row>
    <row r="22">
      <c r="A22" t="s" s="8">
        <v>50</v>
      </c>
      <c r="B22" t="s">
        <v>51</v>
      </c>
      <c r="C22" t="s">
        <v>52</v>
      </c>
      <c r="D22" s="4">
        <v>0.38141</v>
      </c>
      <c r="E22" s="6">
        <f>D22*$B$2</f>
        <v>0.38141</v>
      </c>
      <c r="F22" t="s">
        <v>15</v>
      </c>
      <c r="G22" s="9">
        <f>E22*0.9500006387</f>
        <v>0.36234</v>
      </c>
    </row>
    <row r="23">
      <c r="A23"/>
      <c r="B23"/>
      <c r="C23"/>
      <c r="D23"/>
      <c r="E23"/>
      <c r="F23" t="s" s="10">
        <v>53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60</v>
      </c>
      <c r="C2" t="s">
        <v>71</v>
      </c>
      <c r="D2" s="6">
        <f>'Besoins'!$B$2*1</f>
        <v>1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</f>
        <v>1</v>
      </c>
      <c r="E3" t="s">
        <v>3</v>
      </c>
    </row>
    <row r="4">
      <c r="A4">
        <v>1</v>
      </c>
      <c r="B4" t="s">
        <v>74</v>
      </c>
      <c r="C4" t="s">
        <v>73</v>
      </c>
      <c r="D4" s="6">
        <f>'Besoins'!$B$2*1</f>
        <v>1</v>
      </c>
      <c r="E4" t="s">
        <v>3</v>
      </c>
    </row>
    <row r="5">
      <c r="A5">
        <v>1</v>
      </c>
      <c r="B5" t="s">
        <v>75</v>
      </c>
      <c r="C5" t="s">
        <v>73</v>
      </c>
      <c r="D5" s="6">
        <f>'Besoins'!$B$2*1</f>
        <v>1</v>
      </c>
      <c r="E5" t="s">
        <v>3</v>
      </c>
    </row>
    <row r="6">
      <c r="A6">
        <v>1</v>
      </c>
      <c r="B6" t="s">
        <v>76</v>
      </c>
      <c r="C6" t="s">
        <v>71</v>
      </c>
      <c r="D6" s="6">
        <f>'Besoins'!$B$2*1</f>
        <v>1</v>
      </c>
      <c r="E6" t="s">
        <v>3</v>
      </c>
    </row>
    <row r="7">
      <c r="A7">
        <v>2</v>
      </c>
      <c r="B7" t="s">
        <v>77</v>
      </c>
      <c r="C7" t="s">
        <v>71</v>
      </c>
      <c r="D7" s="6">
        <f>'Besoins'!$B$2*1</f>
        <v>1</v>
      </c>
      <c r="E7" t="s">
        <v>26</v>
      </c>
    </row>
    <row r="8">
      <c r="A8">
        <v>3</v>
      </c>
      <c r="B8" t="s">
        <v>78</v>
      </c>
      <c r="C8" t="s">
        <v>71</v>
      </c>
      <c r="D8" s="6">
        <f>'Besoins'!$B$2*1</f>
        <v>1</v>
      </c>
      <c r="E8" t="s">
        <v>26</v>
      </c>
    </row>
    <row r="9">
      <c r="A9">
        <v>4</v>
      </c>
      <c r="B9" t="s">
        <v>79</v>
      </c>
      <c r="C9" t="s">
        <v>80</v>
      </c>
      <c r="D9" s="6">
        <f>'Besoins'!$B$2*0.8333333333</f>
        <v>0.833333</v>
      </c>
      <c r="E9" t="s">
        <v>26</v>
      </c>
    </row>
    <row r="10">
      <c r="A10">
        <v>4</v>
      </c>
      <c r="B10" t="s">
        <v>81</v>
      </c>
      <c r="C10" t="s">
        <v>80</v>
      </c>
      <c r="D10" s="6">
        <f>'Besoins'!$B$2*0.2083333333</f>
        <v>0.208333</v>
      </c>
      <c r="E10" t="s">
        <v>15</v>
      </c>
    </row>
    <row r="11">
      <c r="A11">
        <v>4</v>
      </c>
      <c r="B11" t="s">
        <v>82</v>
      </c>
      <c r="C11" t="s">
        <v>73</v>
      </c>
      <c r="D11" s="6">
        <f>'Besoins'!$B$2*8.3333333333</f>
        <v>8.333333</v>
      </c>
      <c r="E11" t="s">
        <v>3</v>
      </c>
    </row>
    <row r="12">
      <c r="A12">
        <v>3</v>
      </c>
      <c r="B12" t="s">
        <v>83</v>
      </c>
      <c r="C12" t="s">
        <v>80</v>
      </c>
      <c r="D12" s="6">
        <f>'Besoins'!$B$2*0.8333333333</f>
        <v>0.833333</v>
      </c>
      <c r="E12" t="s">
        <v>3</v>
      </c>
    </row>
    <row r="13">
      <c r="A13">
        <v>1</v>
      </c>
      <c r="B13" t="s">
        <v>84</v>
      </c>
      <c r="C13" t="s">
        <v>71</v>
      </c>
      <c r="D13" s="6">
        <f>'Besoins'!$B$2*1</f>
        <v>1</v>
      </c>
      <c r="E13" t="s">
        <v>3</v>
      </c>
    </row>
    <row r="14">
      <c r="A14">
        <v>2</v>
      </c>
      <c r="B14" t="s">
        <v>85</v>
      </c>
      <c r="C14" t="s">
        <v>73</v>
      </c>
      <c r="D14" s="6">
        <f>'Besoins'!$B$2*1</f>
        <v>1</v>
      </c>
      <c r="E14" t="s">
        <v>3</v>
      </c>
    </row>
    <row r="15">
      <c r="A15">
        <v>2</v>
      </c>
      <c r="B15" t="s">
        <v>86</v>
      </c>
      <c r="C15" t="s">
        <v>73</v>
      </c>
      <c r="D15" s="6">
        <f>'Besoins'!$B$2*1</f>
        <v>1</v>
      </c>
      <c r="E15" t="s">
        <v>3</v>
      </c>
    </row>
    <row r="16">
      <c r="A16">
        <v>2</v>
      </c>
      <c r="B16" t="s">
        <v>87</v>
      </c>
      <c r="C16" t="s">
        <v>73</v>
      </c>
      <c r="D16" s="6">
        <f>'Besoins'!$B$2*1</f>
        <v>1</v>
      </c>
      <c r="E16" t="s">
        <v>3</v>
      </c>
    </row>
    <row r="17">
      <c r="A17">
        <v>2</v>
      </c>
      <c r="B17" t="s">
        <v>88</v>
      </c>
      <c r="C17" t="s">
        <v>71</v>
      </c>
      <c r="D17" s="6">
        <f>'Besoins'!$B$2*1</f>
        <v>1</v>
      </c>
      <c r="E17" t="s">
        <v>3</v>
      </c>
    </row>
    <row r="18">
      <c r="A18">
        <v>3</v>
      </c>
      <c r="B18" t="s">
        <v>89</v>
      </c>
      <c r="C18" t="s">
        <v>71</v>
      </c>
      <c r="D18" s="6">
        <f>'Besoins'!$B$2*0.25</f>
        <v>0.25</v>
      </c>
      <c r="E18" t="s">
        <v>3</v>
      </c>
    </row>
    <row r="19">
      <c r="A19">
        <v>4</v>
      </c>
      <c r="B19" t="s">
        <v>90</v>
      </c>
      <c r="C19" t="s">
        <v>80</v>
      </c>
      <c r="D19" s="6">
        <f>'Besoins'!$B$2*0.005</f>
        <v>0.005</v>
      </c>
      <c r="E19" t="s">
        <v>3</v>
      </c>
    </row>
    <row r="20">
      <c r="A20">
        <v>2</v>
      </c>
      <c r="B20" t="s">
        <v>91</v>
      </c>
      <c r="C20" t="s">
        <v>73</v>
      </c>
      <c r="D20" s="6">
        <f>'Besoins'!$B$2*2</f>
        <v>2</v>
      </c>
      <c r="E20" t="s">
        <v>3</v>
      </c>
    </row>
    <row r="21">
      <c r="A21">
        <v>2</v>
      </c>
      <c r="B21" t="s">
        <v>92</v>
      </c>
      <c r="C21" t="s">
        <v>73</v>
      </c>
      <c r="D21" s="6">
        <f>'Besoins'!$B$2*1</f>
        <v>1</v>
      </c>
      <c r="E21" t="s">
        <v>3</v>
      </c>
    </row>
    <row r="22">
      <c r="A22">
        <v>2</v>
      </c>
      <c r="B22" t="s">
        <v>93</v>
      </c>
      <c r="C22" t="s">
        <v>73</v>
      </c>
      <c r="D22" s="6">
        <f>'Besoins'!$B$2*1</f>
        <v>1</v>
      </c>
      <c r="E22" t="s">
        <v>3</v>
      </c>
    </row>
    <row r="23">
      <c r="A23">
        <v>2</v>
      </c>
      <c r="B23" t="s">
        <v>94</v>
      </c>
      <c r="C23" t="s">
        <v>73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103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