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<sst xmlns="http://schemas.openxmlformats.org/spreadsheetml/2006/main" count="63" uniqueCount="63">
  <si>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</si>
  <si>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</si>
  <si>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</si>
  <si>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</si>
  <si>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</si>
  <si>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</si>
  <si>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</si>
  <si>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</si>
  <si>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</si>
  <si>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</si>
  <si>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</si>
  <si>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</si>
  <si>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</si>
  <si>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</si>
  <si>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</si>
  <si>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</si>
  <si>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</si>
  <si>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</si>
  <si>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</si>
  <si>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</si>
  <si>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</si>
  <si>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</si>
  <si>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</si>
  <si>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</si>
  <si>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</si>
  <si>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</si>
  <si>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</si>
  <si>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</si>
  <si>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</si>
  <si>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</si>
  <si>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</si>
  <si>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</si>
  <si>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</si>
  <si>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</si>
  <si>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</si>
  <si>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</si>
  <si>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</si>
  <si>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BAVAROIS CAFé (30)</t>
  </si>
  <si>
    <t>CRÈME BAVAROISE CAFÉ</t>
  </si>
  <si>
    <t>CRÈME BAVAROISE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</si>
  <si>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</si>
  <si>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</si>
  <si>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</si>
  <si>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</si>
  <si>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</si>
  <si>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</si>
  <si>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BAVAROISE CAFÉ</t>
  </si>
  <si>
    <t xml:space="preserve">        ↳ CRÈME BAVAROISE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</si>
  <si>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</si>
  <si>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</si>
  <si>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</si>
  <si>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</si>
  <si>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 (conv.)</t>
  </si>
  <si>
    <t>conversion</t>
  </si>
  <si>
    <t xml:space="preserve">            ↳ GELATINE EN FEUILLES (P) (conv.)</t>
  </si>
  <si>
    <t xml:space="preserve">            ↳ CREME FRAOECHE</t>
  </si>
  <si>
    <t xml:space="preserve">        ↳ ESSENCE DE CAF</t>
  </si>
  <si>
    <t>Fiche technique — BAVAROIS CAFé (30)</t>
  </si>
  <si>
    <t>BAVAROIS CAFé (30)  00000378</t>
  </si>
  <si>
    <t>↳ CRÈME BAVAROISE CAFÉ  00000377</t>
  </si>
  <si>
    <t>↳ CRÈME BAVAROISE  00000376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</si>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</sst>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2.85</v>
      </c>
      <c r="C3" t="s" s="5">
        <v>3</v>
      </c>
      <c r="D3"/>
      <c r="E3"/>
      <c r="F3"/>
    </row>
    <row r="4">
      <c r="A4" t="s">
        <v>4</v>
      </c>
      <c r="B4" s="6">
        <f>$B$2*B3</f>
        <v>2.85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E7*8.6763</f>
        <v>0.433815</v>
      </c>
    </row>
    <row r="8">
      <c r="A8" t="s" s="8">
        <v>16</v>
      </c>
      <c r="B8" t="s">
        <v>17</v>
      </c>
      <c r="C8" t="s">
        <v>14</v>
      </c>
      <c r="D8" s="4">
        <v>10</v>
      </c>
      <c r="E8" s="6">
        <f>D8*$B$2</f>
        <v>10</v>
      </c>
      <c r="F8" t="s">
        <v>18</v>
      </c>
      <c r="G8" s="9">
        <f>E8*16.0945</f>
        <v>160.945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E9*2.5335</f>
        <v>2.5335</v>
      </c>
    </row>
    <row r="10">
      <c r="A10" t="s" s="8">
        <v>22</v>
      </c>
      <c r="B10" t="s">
        <v>23</v>
      </c>
      <c r="C10" t="s">
        <v>24</v>
      </c>
      <c r="D10" s="4">
        <v>5</v>
      </c>
      <c r="E10" s="6">
        <f>D10*$B$2</f>
        <v>5</v>
      </c>
      <c r="F10" t="s">
        <v>3</v>
      </c>
      <c r="G10" s="9">
        <f>E10*0.27</f>
        <v>1.35</v>
      </c>
    </row>
    <row r="11">
      <c r="A11" t="s" s="8">
        <v>25</v>
      </c>
      <c r="B11" t="s">
        <v>26</v>
      </c>
      <c r="C11" t="s">
        <v>24</v>
      </c>
      <c r="D11" s="4">
        <v>1</v>
      </c>
      <c r="E11" s="6">
        <f>D11*$B$2</f>
        <v>1</v>
      </c>
      <c r="F11" t="s">
        <v>15</v>
      </c>
      <c r="G11" s="9">
        <f>E11*0.5999</f>
        <v>0.5999</v>
      </c>
    </row>
    <row r="12">
      <c r="A12" t="s" s="8">
        <v>27</v>
      </c>
      <c r="B12" t="s">
        <v>28</v>
      </c>
      <c r="C12" t="s">
        <v>29</v>
      </c>
      <c r="D12" s="4">
        <v>0.25</v>
      </c>
      <c r="E12" s="6">
        <f>D12*$B$2</f>
        <v>0.25</v>
      </c>
      <c r="F12" t="s">
        <v>18</v>
      </c>
      <c r="G12" s="9">
        <f>E12*0.95</f>
        <v>0.2375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37</v>
      </c>
      <c r="C2" t="s">
        <v>45</v>
      </c>
      <c r="D2" s="6">
        <f>'Besoins'!$B$2*2.85</f>
        <v>2.85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'Besoins'!$B$2*2.85</f>
        <v>2.85</v>
      </c>
      <c r="E3" t="s">
        <v>18</v>
      </c>
    </row>
    <row r="4">
      <c r="A4">
        <v>2</v>
      </c>
      <c r="B4" t="s">
        <v>47</v>
      </c>
      <c r="C4" t="s">
        <v>45</v>
      </c>
      <c r="D4" s="6">
        <f>'Besoins'!$B$2*2.8</f>
        <v>2.8</v>
      </c>
      <c r="E4" t="s">
        <v>18</v>
      </c>
    </row>
    <row r="5">
      <c r="A5">
        <v>3</v>
      </c>
      <c r="B5" t="s">
        <v>48</v>
      </c>
      <c r="C5" t="s">
        <v>45</v>
      </c>
      <c r="D5" s="6">
        <f>'Besoins'!$B$2*1.2</f>
        <v>1.2</v>
      </c>
      <c r="E5" t="s">
        <v>15</v>
      </c>
    </row>
    <row r="6">
      <c r="A6">
        <v>4</v>
      </c>
      <c r="B6" t="s">
        <v>49</v>
      </c>
      <c r="C6" t="s">
        <v>50</v>
      </c>
      <c r="D6" s="6">
        <f>'Besoins'!$B$2*1</f>
        <v>1</v>
      </c>
      <c r="E6" t="s">
        <v>15</v>
      </c>
    </row>
    <row r="7">
      <c r="A7">
        <v>4</v>
      </c>
      <c r="B7" t="s">
        <v>51</v>
      </c>
      <c r="C7" t="s">
        <v>50</v>
      </c>
      <c r="D7" s="6">
        <f>'Besoins'!$B$2*0.25</f>
        <v>0.25</v>
      </c>
      <c r="E7" t="s">
        <v>18</v>
      </c>
    </row>
    <row r="8">
      <c r="A8">
        <v>4</v>
      </c>
      <c r="B8" t="s">
        <v>52</v>
      </c>
      <c r="C8" t="s">
        <v>53</v>
      </c>
      <c r="D8" s="6">
        <f>'Besoins'!$B$2*10</f>
        <v>10</v>
      </c>
      <c r="E8" t="s">
        <v>3</v>
      </c>
    </row>
    <row r="9">
      <c r="A9">
        <v>3</v>
      </c>
      <c r="B9" t="s">
        <v>54</v>
      </c>
      <c r="C9" t="s">
        <v>53</v>
      </c>
      <c r="D9" s="6">
        <f>'Besoins'!$B$2*10</f>
        <v>10</v>
      </c>
      <c r="E9" t="s">
        <v>3</v>
      </c>
    </row>
    <row r="10">
      <c r="A10">
        <v>3</v>
      </c>
      <c r="B10" t="s">
        <v>55</v>
      </c>
      <c r="C10" t="s">
        <v>50</v>
      </c>
      <c r="D10" s="6">
        <f>'Besoins'!$B$2*1</f>
        <v>1</v>
      </c>
      <c r="E10" t="s">
        <v>15</v>
      </c>
    </row>
    <row r="11">
      <c r="A11">
        <v>2</v>
      </c>
      <c r="B11" t="s">
        <v>56</v>
      </c>
      <c r="C11" t="s">
        <v>50</v>
      </c>
      <c r="D11" s="6">
        <f>'Besoins'!$B$2*0.05</f>
        <v>0.05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"00000378 · PAT.INDIVIDUELS · référence : "&amp;Besoins!B3&amp;" "&amp;Besoins!C3&amp;" · multiplicateur réglable sur la feuille ""Besoins"""</f>
        <v>00000378 · PAT.INDIVIDUELS · référence : 2,85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62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2026-09-15T11:50:08Z</dcterms:created>
  <dc:title>BAVAROIS CAFé (30)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2026-09-15T11:50:08Z</dcterms:modified>
  <cp:revision>1</cp:revision>
</cp:coreProperties>
</file>