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<sst xmlns="http://schemas.openxmlformats.org/spreadsheetml/2006/main" count="113" uniqueCount="113">
  <si>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</si>
  <si>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</si>
  <si>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nougat glacé (bac,PAUVRE)</t>
  </si>
  <si>
    <t>Code</t>
  </si>
  <si>
    <t>00000371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</si>
  <si>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</si>
  <si>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</si>
  <si>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</si>
  <si>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</si>
  <si>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</si>
  <si>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</si>
  <si>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</si>
  <si>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</si>
  <si>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</si>
  <si>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</si>
  <si>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</si>
  <si>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2,31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</si>
  <si>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</si>
  <si>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</si>
  <si>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</si>
  <si>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</si>
  <si>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</si>
  <si>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</si>
  <si>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</si>
  <si>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</si>
  <si>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</si>
  <si>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</si>
  <si>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</si>
  <si>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</si>
  <si>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</si>
  <si>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</si>
  <si>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</si>
  <si>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</si>
  <si>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</si>
  <si>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</si>
  <si>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</si>
  <si>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</si>
  <si>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</si>
  <si>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</si>
  <si>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</si>
  <si>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</si>
  <si>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</si>
  <si>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</si>
  <si>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</si>
  <si>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</si>
  <si>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</si>
  <si>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</si>
  <si>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</si>
  <si>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</si>
  <si>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</si>
  <si>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</si>
  <si>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</si>
  <si>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</si>
  <si>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</si>
  <si>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</si>
  <si>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</si>
  <si>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</si>
  <si>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</si>
  <si>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</si>
  <si>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</si>
  <si>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</si>
  <si>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</si>
  <si>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</si>
  <si>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2,31 pc)</t>
  </si>
  <si>
    <t>recette</t>
  </si>
  <si>
    <t>Glaces, sorbets et granités</t>
  </si>
  <si>
    <t xml:space="preserve">    ↳ NOUGAT GLACé (b)(PAUVRE)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</si>
  <si>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</si>
  <si>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</si>
  <si>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</si>
  <si>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</si>
  <si>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</si>
  <si>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</si>
  <si>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</si>
  <si>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</si>
  <si>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</si>
  <si>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</si>
  <si>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</si>
  <si>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</si>
  <si>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</si>
  <si>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</si>
  <si>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</si>
  <si>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</si>
  <si>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</si>
  <si>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</si>
  <si>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</si>
  <si>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</si>
  <si>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</si>
  <si>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</si>
  <si>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</si>
  <si>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</si>
  <si>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</si>
  <si>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</si>
  <si>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</si>
  <si>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</si>
  <si>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</si>
  <si>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</si>
  <si>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</si>
  <si>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</si>
  <si>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</si>
  <si>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</si>
  <si>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</si>
  <si>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</si>
  <si>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</si>
  <si>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</si>
  <si>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(bac,PAUVRE)</t>
  </si>
  <si>
    <t>nougat glacé (bac,PAUVRE)  00000371</t>
  </si>
  <si>
    <t>↳ 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</si>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</sst>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6.5012676721217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6.5012676721217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2.31</v>
      </c>
      <c r="C3" t="s" s="11">
        <v>26</v>
      </c>
      <c r="D3"/>
      <c r="E3"/>
      <c r="F3"/>
    </row>
    <row r="4">
      <c r="A4" t="s">
        <v>27</v>
      </c>
      <c r="B4" s="12">
        <f>$B$2*B3</f>
        <v>2.31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0.07637</v>
      </c>
      <c r="E7" s="12">
        <f>D7*$B$2</f>
        <v>0.07637</v>
      </c>
      <c r="F7" t="s">
        <v>36</v>
      </c>
      <c r="G7" s="5">
        <f>E7*13.3118909237</f>
        <v>1.016629</v>
      </c>
    </row>
    <row r="8">
      <c r="A8" t="s" s="3">
        <v>37</v>
      </c>
      <c r="B8" t="s">
        <v>38</v>
      </c>
      <c r="C8" t="s">
        <v>39</v>
      </c>
      <c r="D8" s="10">
        <v>0.031821</v>
      </c>
      <c r="E8" s="12">
        <f>D8*$B$2</f>
        <v>0.031821</v>
      </c>
      <c r="F8" t="s">
        <v>40</v>
      </c>
      <c r="G8" s="5">
        <f>E8*3.9513766099</f>
        <v>0.125737</v>
      </c>
    </row>
    <row r="9">
      <c r="A9" t="s" s="3">
        <v>41</v>
      </c>
      <c r="B9" t="s">
        <v>42</v>
      </c>
      <c r="C9" t="s">
        <v>39</v>
      </c>
      <c r="D9" s="10">
        <v>0.991982</v>
      </c>
      <c r="E9" s="12">
        <f>D9*$B$2</f>
        <v>0.991982</v>
      </c>
      <c r="F9" t="s">
        <v>36</v>
      </c>
      <c r="G9" s="5">
        <f>E9*2.533499954</f>
        <v>2.513186</v>
      </c>
    </row>
    <row r="10">
      <c r="A10" t="s" s="3">
        <v>43</v>
      </c>
      <c r="B10" t="s">
        <v>44</v>
      </c>
      <c r="C10" t="s">
        <v>45</v>
      </c>
      <c r="D10" s="10">
        <v>0.095462</v>
      </c>
      <c r="E10" s="12">
        <f>D10*$B$2</f>
        <v>0.095462</v>
      </c>
      <c r="F10" t="s">
        <v>40</v>
      </c>
      <c r="G10" s="5">
        <f>E10*7.1393725259</f>
        <v>0.681539</v>
      </c>
    </row>
    <row r="11">
      <c r="A11" t="s" s="3">
        <v>46</v>
      </c>
      <c r="B11" t="s">
        <v>47</v>
      </c>
      <c r="C11" t="s">
        <v>45</v>
      </c>
      <c r="D11" s="10">
        <v>0.159104</v>
      </c>
      <c r="E11" s="12">
        <f>D11*$B$2</f>
        <v>0.159104</v>
      </c>
      <c r="F11" t="s">
        <v>40</v>
      </c>
      <c r="G11" s="5">
        <f>E11*3.2722011967</f>
        <v>0.52062</v>
      </c>
    </row>
    <row r="12">
      <c r="A12" t="s" s="3">
        <v>48</v>
      </c>
      <c r="B12" t="s">
        <v>49</v>
      </c>
      <c r="C12" t="s">
        <v>50</v>
      </c>
      <c r="D12" s="10">
        <v>3.468468</v>
      </c>
      <c r="E12" s="12">
        <f>D12*$B$2</f>
        <v>3.468468</v>
      </c>
      <c r="F12" t="s">
        <v>26</v>
      </c>
      <c r="G12" s="5">
        <f>E12*0.2700000365</f>
        <v>0.936486</v>
      </c>
    </row>
    <row r="13">
      <c r="A13" t="s" s="3">
        <v>51</v>
      </c>
      <c r="B13" t="s">
        <v>52</v>
      </c>
      <c r="C13" t="s">
        <v>53</v>
      </c>
      <c r="D13" s="10">
        <v>0.127283</v>
      </c>
      <c r="E13" s="12">
        <f>D13*$B$2</f>
        <v>0.127283</v>
      </c>
      <c r="F13" t="s">
        <v>36</v>
      </c>
      <c r="G13" s="5">
        <f>E13*0.0030000058</f>
        <v>0.000382</v>
      </c>
    </row>
    <row r="14">
      <c r="A14" t="s" s="3">
        <v>54</v>
      </c>
      <c r="B14" t="s">
        <v>55</v>
      </c>
      <c r="C14" t="s">
        <v>56</v>
      </c>
      <c r="D14" s="10">
        <v>0.050913</v>
      </c>
      <c r="E14" s="12">
        <f>D14*$B$2</f>
        <v>0.050913</v>
      </c>
      <c r="F14" t="s">
        <v>40</v>
      </c>
      <c r="G14" s="5">
        <f>E14*4.0406236993</f>
        <v>0.20572</v>
      </c>
    </row>
    <row r="15">
      <c r="A15" t="s" s="3">
        <v>57</v>
      </c>
      <c r="B15" t="s">
        <v>58</v>
      </c>
      <c r="C15" t="s">
        <v>56</v>
      </c>
      <c r="D15" s="10">
        <v>0.527334</v>
      </c>
      <c r="E15" s="12">
        <f>D15*$B$2</f>
        <v>0.527334</v>
      </c>
      <c r="F15" t="s">
        <v>40</v>
      </c>
      <c r="G15" s="5">
        <f>E15*0.9500008836</f>
        <v>0.500968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2.31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2.31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0.694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0.255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0.153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0.095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0.032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0.159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0.076</v>
      </c>
      <c r="E12" t="s">
        <v>36</v>
      </c>
      <c r="F12" t="s">
        <v>35</v>
      </c>
    </row>
    <row r="13">
      <c r="A13">
        <v>3</v>
      </c>
      <c r="B13" t="s">
        <v>78</v>
      </c>
      <c r="C13" t="s">
        <v>71</v>
      </c>
      <c r="D13" s="12">
        <v>0.076</v>
      </c>
      <c r="E13" t="s">
        <v>36</v>
      </c>
      <c r="F13" t="s">
        <v>53</v>
      </c>
    </row>
    <row r="14">
      <c r="A14">
        <v>2</v>
      </c>
      <c r="B14" t="s">
        <v>79</v>
      </c>
      <c r="C14" t="s">
        <v>71</v>
      </c>
      <c r="D14" s="12">
        <v>0.992</v>
      </c>
      <c r="E14" t="s">
        <v>36</v>
      </c>
      <c r="F14" t="s">
        <v>39</v>
      </c>
    </row>
    <row r="15">
      <c r="A15">
        <v>2</v>
      </c>
      <c r="B15" t="s">
        <v>80</v>
      </c>
      <c r="C15" t="s">
        <v>64</v>
      </c>
      <c r="D15" s="12">
        <v>0.624</v>
      </c>
      <c r="E15" t="s">
        <v>40</v>
      </c>
      <c r="F15" t="s">
        <v>81</v>
      </c>
    </row>
    <row r="16">
      <c r="A16">
        <v>3</v>
      </c>
      <c r="B16" t="s">
        <v>82</v>
      </c>
      <c r="C16" t="s">
        <v>64</v>
      </c>
      <c r="D16" s="12">
        <v>6.937</v>
      </c>
      <c r="E16" t="s">
        <v>26</v>
      </c>
      <c r="F16" t="s">
        <v>83</v>
      </c>
    </row>
    <row r="17">
      <c r="A17">
        <v>4</v>
      </c>
      <c r="B17" t="s">
        <v>84</v>
      </c>
      <c r="C17" t="s">
        <v>64</v>
      </c>
      <c r="D17" s="12">
        <v>0.25</v>
      </c>
      <c r="E17" t="s">
        <v>36</v>
      </c>
      <c r="F17" t="s">
        <v>83</v>
      </c>
    </row>
    <row r="18">
      <c r="A18">
        <v>5</v>
      </c>
      <c r="B18" t="s">
        <v>85</v>
      </c>
      <c r="C18" t="s">
        <v>71</v>
      </c>
      <c r="D18" s="12">
        <v>3.468</v>
      </c>
      <c r="E18" t="s">
        <v>26</v>
      </c>
      <c r="F18" t="s">
        <v>50</v>
      </c>
    </row>
    <row r="19">
      <c r="A19">
        <v>3</v>
      </c>
      <c r="B19" t="s">
        <v>86</v>
      </c>
      <c r="C19" t="s">
        <v>71</v>
      </c>
      <c r="D19" s="12">
        <v>0.375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3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4</v>
      </c>
      <c r="C7" t="s">
        <v>102</v>
      </c>
      <c r="D7" t="s" s="14">
        <v>103</v>
      </c>
      <c r="E7" t="s" s="14">
        <v>104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"00000371 · PAT.GLACES · référence : "&amp;Besoins!B3&amp;" "&amp;Besoins!C3&amp;" · multiplicateur réglable sur la feuille ""Besoins"""</f>
        <v>00000371 · PAT.GLACES · référence : 2,31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8">
        <v>110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111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112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