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<sst xmlns="http://schemas.openxmlformats.org/spreadsheetml/2006/main" count="83" uniqueCount="83">
  <si>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</si>
  <si>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</si>
  <si>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</si>
  <si>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</si>
  <si>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</si>
  <si>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</si>
  <si>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</si>
  <si>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</si>
  <si>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</si>
  <si>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</si>
  <si>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</si>
  <si>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</si>
  <si>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</si>
  <si>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</si>
  <si>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</si>
  <si>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</si>
  <si>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</si>
  <si>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</si>
  <si>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</si>
  <si>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</si>
  <si>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</si>
  <si>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</si>
  <si>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</si>
  <si>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</si>
  <si>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</si>
  <si>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</si>
  <si>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</si>
  <si>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</si>
  <si>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</si>
  <si>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</si>
  <si>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</si>
  <si>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</si>
  <si>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</si>
  <si>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</si>
  <si>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</si>
  <si>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</si>
  <si>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</si>
  <si>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</si>
  <si>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</si>
  <si>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</si>
  <si>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</si>
  <si>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</si>
  <si>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</si>
  <si>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</si>
  <si>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</si>
  <si>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</si>
  <si>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</si>
  <si>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</si>
  <si>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</si>
  <si>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</si>
  <si>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</si>
  <si>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</si>
  <si>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</si>
  <si>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</si>
  <si>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</si>
  <si>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</si>
  <si>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</si>
  <si>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</si>
  <si>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</si>
  <si>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</si>
  <si>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</si>
  <si>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</si>
  <si>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(b,fourage nougat glacé,PAUVRE)</t>
  </si>
  <si>
    <t xml:space="preserve">        ↳ CARAMEL BLOND (nougat) (conv.)</t>
  </si>
  <si>
    <t>conversion</t>
  </si>
  <si>
    <t xml:space="preserve">        ↳ AMANDES FFILES</t>
  </si>
  <si>
    <t>matiere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</si>
  <si>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</si>
  <si>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</si>
  <si>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</si>
  <si>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</si>
  <si>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</si>
  <si>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</si>
  <si>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 xml:space="preserve">        ↳ BLANC D'OEUF (P) (conv.)</t>
  </si>
  <si>
    <t xml:space="preserve">        ↳ SUCRE (S2)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</si>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</sst>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0.333</v>
      </c>
      <c r="C3" t="s" s="5">
        <v>3</v>
      </c>
      <c r="D3"/>
      <c r="E3"/>
      <c r="F3"/>
    </row>
    <row r="4">
      <c r="A4" t="s">
        <v>4</v>
      </c>
      <c r="B4" s="6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0.011009</v>
      </c>
      <c r="E7" s="6">
        <f>D7*$B$2</f>
        <v>0.011009</v>
      </c>
      <c r="F7" t="s">
        <v>15</v>
      </c>
      <c r="G7" s="9">
        <f>E7*13.3121107751</f>
        <v>0.146553</v>
      </c>
    </row>
    <row r="8">
      <c r="A8" t="s" s="8">
        <v>16</v>
      </c>
      <c r="B8" t="s">
        <v>17</v>
      </c>
      <c r="C8" t="s">
        <v>18</v>
      </c>
      <c r="D8" s="4">
        <v>0.004587</v>
      </c>
      <c r="E8" s="6">
        <f>D8*$B$2</f>
        <v>0.004587</v>
      </c>
      <c r="F8" t="s">
        <v>3</v>
      </c>
      <c r="G8" s="9">
        <f>E8*3.9515343522</f>
        <v>0.018126</v>
      </c>
    </row>
    <row r="9">
      <c r="A9" t="s" s="8">
        <v>19</v>
      </c>
      <c r="B9" t="s">
        <v>20</v>
      </c>
      <c r="C9" t="s">
        <v>18</v>
      </c>
      <c r="D9" s="4">
        <v>0.143</v>
      </c>
      <c r="E9" s="6">
        <f>D9*$B$2</f>
        <v>0.143</v>
      </c>
      <c r="F9" t="s">
        <v>15</v>
      </c>
      <c r="G9" s="9">
        <f>E9*2.5335</f>
        <v>0.36229</v>
      </c>
    </row>
    <row r="10">
      <c r="A10" t="s" s="8">
        <v>21</v>
      </c>
      <c r="B10" t="s">
        <v>22</v>
      </c>
      <c r="C10" t="s">
        <v>23</v>
      </c>
      <c r="D10" s="4">
        <v>0.013761</v>
      </c>
      <c r="E10" s="6">
        <f>D10*$B$2</f>
        <v>0.013761</v>
      </c>
      <c r="F10" t="s">
        <v>3</v>
      </c>
      <c r="G10" s="9">
        <f>E10*7.1395827458</f>
        <v>0.098248</v>
      </c>
    </row>
    <row r="11">
      <c r="A11" t="s" s="8">
        <v>24</v>
      </c>
      <c r="B11" t="s">
        <v>25</v>
      </c>
      <c r="C11" t="s">
        <v>23</v>
      </c>
      <c r="D11" s="4">
        <v>0.022936</v>
      </c>
      <c r="E11" s="6">
        <f>D11*$B$2</f>
        <v>0.022936</v>
      </c>
      <c r="F11" t="s">
        <v>3</v>
      </c>
      <c r="G11" s="9">
        <f>E11*3.2721685872</f>
        <v>0.07505</v>
      </c>
    </row>
    <row r="12">
      <c r="A12" t="s" s="8">
        <v>26</v>
      </c>
      <c r="B12" t="s">
        <v>27</v>
      </c>
      <c r="C12" t="s">
        <v>28</v>
      </c>
      <c r="D12" s="4">
        <v>0.5</v>
      </c>
      <c r="E12" s="6">
        <f>D12*$B$2</f>
        <v>0.5</v>
      </c>
      <c r="F12" t="s">
        <v>29</v>
      </c>
      <c r="G12" s="9">
        <f>E12*0.27</f>
        <v>0.135</v>
      </c>
    </row>
    <row r="13">
      <c r="A13" t="s" s="8">
        <v>30</v>
      </c>
      <c r="B13" t="s">
        <v>31</v>
      </c>
      <c r="C13" t="s">
        <v>32</v>
      </c>
      <c r="D13" s="4">
        <v>0.018349</v>
      </c>
      <c r="E13" s="6">
        <f>D13*$B$2</f>
        <v>0.018349</v>
      </c>
      <c r="F13" t="s">
        <v>15</v>
      </c>
      <c r="G13" s="9">
        <f>E13*0.0029999385</f>
        <v>0.000055</v>
      </c>
    </row>
    <row r="14">
      <c r="A14" t="s" s="8">
        <v>33</v>
      </c>
      <c r="B14" t="s">
        <v>34</v>
      </c>
      <c r="C14" t="s">
        <v>35</v>
      </c>
      <c r="D14" s="4">
        <v>0.007339</v>
      </c>
      <c r="E14" s="6">
        <f>D14*$B$2</f>
        <v>0.007339</v>
      </c>
      <c r="F14" t="s">
        <v>3</v>
      </c>
      <c r="G14" s="9">
        <f>E14*4.0408475019</f>
        <v>0.029656</v>
      </c>
    </row>
    <row r="15">
      <c r="A15" t="s" s="8">
        <v>36</v>
      </c>
      <c r="B15" t="s">
        <v>37</v>
      </c>
      <c r="C15" t="s">
        <v>35</v>
      </c>
      <c r="D15" s="4">
        <v>0.076018</v>
      </c>
      <c r="E15" s="6">
        <f>D15*$B$2</f>
        <v>0.076018</v>
      </c>
      <c r="F15" t="s">
        <v>3</v>
      </c>
      <c r="G15" s="9">
        <f>E15*0.9500043568</f>
        <v>0.072217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>
        <v>50</v>
      </c>
      <c r="F4"/>
    </row>
    <row r="5">
      <c r="A5" t="s">
        <v>47</v>
      </c>
      <c r="B5">
        <v>3</v>
      </c>
      <c r="C5" t="s">
        <v>51</v>
      </c>
      <c r="D5" t="s" s="12">
        <v>52</v>
      </c>
      <c r="E5" t="s" s="12">
        <v>53</v>
      </c>
      <c r="F5"/>
    </row>
    <row r="6">
      <c r="A6" t="s">
        <v>47</v>
      </c>
      <c r="B6">
        <v>4</v>
      </c>
      <c r="C6" t="s">
        <v>54</v>
      </c>
      <c r="D6" t="s" s="12">
        <v>55</v>
      </c>
      <c r="E6" t="s" s="12">
        <v>56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'Besoins'!$B$2*0.333</f>
        <v>0.333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'Besoins'!$B$2*0.1</f>
        <v>0.1</v>
      </c>
      <c r="E3" t="s">
        <v>3</v>
      </c>
    </row>
    <row r="4">
      <c r="A4">
        <v>2</v>
      </c>
      <c r="B4" t="s">
        <v>63</v>
      </c>
      <c r="C4" t="s">
        <v>64</v>
      </c>
      <c r="D4" s="6">
        <f>'Besoins'!$B$2*0.0366972477</f>
        <v>0.036697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'Besoins'!$B$2*0.0137614679</f>
        <v>0.013761</v>
      </c>
      <c r="E5" t="s">
        <v>3</v>
      </c>
    </row>
    <row r="6">
      <c r="A6">
        <v>2</v>
      </c>
      <c r="B6" t="s">
        <v>67</v>
      </c>
      <c r="C6" t="s">
        <v>66</v>
      </c>
      <c r="D6" s="6">
        <f>'Besoins'!$B$2*0.004587156</f>
        <v>0.004587</v>
      </c>
      <c r="E6" t="s">
        <v>3</v>
      </c>
    </row>
    <row r="7">
      <c r="A7">
        <v>2</v>
      </c>
      <c r="B7" t="s">
        <v>68</v>
      </c>
      <c r="C7" t="s">
        <v>66</v>
      </c>
      <c r="D7" s="6">
        <f>'Besoins'!$B$2*0.0229357798</f>
        <v>0.022936</v>
      </c>
      <c r="E7" t="s">
        <v>3</v>
      </c>
    </row>
    <row r="8">
      <c r="A8">
        <v>2</v>
      </c>
      <c r="B8" t="s">
        <v>69</v>
      </c>
      <c r="C8" t="s">
        <v>66</v>
      </c>
      <c r="D8" s="6">
        <f>'Besoins'!$B$2*0.0110091743</f>
        <v>0.011009</v>
      </c>
      <c r="E8" t="s">
        <v>15</v>
      </c>
    </row>
    <row r="9">
      <c r="A9">
        <v>2</v>
      </c>
      <c r="B9" t="s">
        <v>70</v>
      </c>
      <c r="C9" t="s">
        <v>66</v>
      </c>
      <c r="D9" s="6">
        <f>'Besoins'!$B$2*0.0110091743</f>
        <v>0.011009</v>
      </c>
      <c r="E9" t="s">
        <v>15</v>
      </c>
    </row>
    <row r="10">
      <c r="A10">
        <v>1</v>
      </c>
      <c r="B10" t="s">
        <v>71</v>
      </c>
      <c r="C10" t="s">
        <v>66</v>
      </c>
      <c r="D10" s="6">
        <f>'Besoins'!$B$2*0.143</f>
        <v>0.143</v>
      </c>
      <c r="E10" t="s">
        <v>15</v>
      </c>
    </row>
    <row r="11">
      <c r="A11">
        <v>1</v>
      </c>
      <c r="B11" t="s">
        <v>72</v>
      </c>
      <c r="C11" t="s">
        <v>61</v>
      </c>
      <c r="D11" s="6">
        <f>'Besoins'!$B$2*0.09</f>
        <v>0.09</v>
      </c>
      <c r="E11" t="s">
        <v>3</v>
      </c>
    </row>
    <row r="12">
      <c r="A12">
        <v>2</v>
      </c>
      <c r="B12" t="s">
        <v>73</v>
      </c>
      <c r="C12" t="s">
        <v>64</v>
      </c>
      <c r="D12" s="6">
        <f>'Besoins'!$B$2*1</f>
        <v>1</v>
      </c>
      <c r="E12" t="s">
        <v>29</v>
      </c>
    </row>
    <row r="13">
      <c r="A13">
        <v>2</v>
      </c>
      <c r="B13" t="s">
        <v>74</v>
      </c>
      <c r="C13" t="s">
        <v>66</v>
      </c>
      <c r="D13" s="6">
        <f>'Besoins'!$B$2*0.054</f>
        <v>0.054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6">
        <v>79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80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81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82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2026-08-01T06:01:23Z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2026-08-01T06:01:23Z</dcterms:modified>
  <cp:revision>1</cp:revision>
</cp:coreProperties>
</file>