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<sst xmlns="http://schemas.openxmlformats.org/spreadsheetml/2006/main" count="53" uniqueCount="53">
  <si>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</si>
  <si>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</si>
  <si>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</si>
  <si>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</si>
  <si>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</si>
  <si>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</si>
  <si>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</si>
  <si>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</si>
  <si>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</si>
  <si>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</si>
  <si>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</si>
  <si>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</si>
  <si>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</si>
  <si>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</si>
  <si>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</si>
  <si>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</si>
  <si>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</si>
  <si>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</si>
  <si>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</si>
  <si>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</si>
  <si>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</si>
  <si>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</si>
  <si>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</si>
  <si>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</si>
  <si>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</si>
  <si>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</si>
  <si>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</si>
  <si>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</si>
  <si>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</si>
  <si>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</si>
  <si>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</si>
  <si>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</si>
  <si>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</si>
  <si>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</si>
  <si>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</si>
  <si>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</si>
  <si>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</si>
  <si>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</si>
  <si>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</si>
  <si>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</si>
  <si>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</si>
  <si>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</si>
  <si>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</si>
  <si>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</si>
  <si>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</si>
  <si>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</si>
  <si>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</si>
  <si>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</si>
  <si>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</si>
  <si>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NOUGAT GLACé (conv.)</t>
  </si>
  <si>
    <t>conversion</t>
  </si>
  <si>
    <t>Fiche technique — QUENELLE DE NOUGAT GLACé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</si>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</sst>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0.35</v>
      </c>
      <c r="C3" t="s" s="5">
        <v>3</v>
      </c>
      <c r="D3"/>
      <c r="E3"/>
      <c r="F3"/>
    </row>
    <row r="4">
      <c r="A4" t="s">
        <v>4</v>
      </c>
      <c r="B4" s="6">
        <f>$B$2*B3</f>
        <v>0.35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0.0225</v>
      </c>
      <c r="E7" s="6">
        <f>D7*$B$2</f>
        <v>0.0225</v>
      </c>
      <c r="F7" t="s">
        <v>15</v>
      </c>
      <c r="G7" s="9">
        <f>E7*13.3119</f>
        <v>0.299518</v>
      </c>
    </row>
    <row r="8">
      <c r="A8" t="s" s="8">
        <v>16</v>
      </c>
      <c r="B8" t="s">
        <v>17</v>
      </c>
      <c r="C8" t="s">
        <v>18</v>
      </c>
      <c r="D8" s="4">
        <v>0.0045</v>
      </c>
      <c r="E8" s="6">
        <f>D8*$B$2</f>
        <v>0.0045</v>
      </c>
      <c r="F8" t="s">
        <v>19</v>
      </c>
      <c r="G8" s="9">
        <f>E8*3.9514</f>
        <v>0.017781</v>
      </c>
    </row>
    <row r="9">
      <c r="A9" t="s" s="8">
        <v>20</v>
      </c>
      <c r="B9" t="s">
        <v>21</v>
      </c>
      <c r="C9" t="s">
        <v>18</v>
      </c>
      <c r="D9" s="4">
        <v>0.125</v>
      </c>
      <c r="E9" s="6">
        <f>D9*$B$2</f>
        <v>0.125</v>
      </c>
      <c r="F9" t="s">
        <v>15</v>
      </c>
      <c r="G9" s="9">
        <f>E9*2.5335</f>
        <v>0.316688</v>
      </c>
    </row>
    <row r="10">
      <c r="A10" t="s" s="8">
        <v>22</v>
      </c>
      <c r="B10" t="s">
        <v>23</v>
      </c>
      <c r="C10" t="s">
        <v>24</v>
      </c>
      <c r="D10" s="4">
        <v>0.027</v>
      </c>
      <c r="E10" s="6">
        <f>D10*$B$2</f>
        <v>0.027</v>
      </c>
      <c r="F10" t="s">
        <v>19</v>
      </c>
      <c r="G10" s="9">
        <f>E10*7.13934</f>
        <v>0.192762</v>
      </c>
    </row>
    <row r="11">
      <c r="A11" t="s" s="8">
        <v>25</v>
      </c>
      <c r="B11" t="s">
        <v>26</v>
      </c>
      <c r="C11" t="s">
        <v>24</v>
      </c>
      <c r="D11" s="4">
        <v>0.045</v>
      </c>
      <c r="E11" s="6">
        <f>D11*$B$2</f>
        <v>0.045</v>
      </c>
      <c r="F11" t="s">
        <v>19</v>
      </c>
      <c r="G11" s="9">
        <f>E11*3.2722</f>
        <v>0.147249</v>
      </c>
    </row>
    <row r="12">
      <c r="A12" t="s" s="8">
        <v>27</v>
      </c>
      <c r="B12" t="s">
        <v>28</v>
      </c>
      <c r="C12" t="s">
        <v>29</v>
      </c>
      <c r="D12" s="4">
        <v>0.5</v>
      </c>
      <c r="E12" s="6">
        <f>D12*$B$2</f>
        <v>0.5</v>
      </c>
      <c r="F12" t="s">
        <v>3</v>
      </c>
      <c r="G12" s="9">
        <f>E12*0.27</f>
        <v>0.135</v>
      </c>
    </row>
    <row r="13">
      <c r="A13" t="s" s="8">
        <v>30</v>
      </c>
      <c r="B13" t="s">
        <v>31</v>
      </c>
      <c r="C13" t="s">
        <v>32</v>
      </c>
      <c r="D13" s="4">
        <v>0.0072</v>
      </c>
      <c r="E13" s="6">
        <f>D13*$B$2</f>
        <v>0.0072</v>
      </c>
      <c r="F13" t="s">
        <v>15</v>
      </c>
      <c r="G13" s="9">
        <f>E13*0.003</f>
        <v>0.000022</v>
      </c>
    </row>
    <row r="14">
      <c r="A14" t="s" s="8">
        <v>33</v>
      </c>
      <c r="B14" t="s">
        <v>34</v>
      </c>
      <c r="C14" t="s">
        <v>35</v>
      </c>
      <c r="D14" s="4">
        <v>0.0072</v>
      </c>
      <c r="E14" s="6">
        <f>D14*$B$2</f>
        <v>0.0072</v>
      </c>
      <c r="F14" t="s">
        <v>19</v>
      </c>
      <c r="G14" s="9">
        <f>E14*4.0406</f>
        <v>0.029092</v>
      </c>
    </row>
    <row r="15">
      <c r="A15" t="s" s="8">
        <v>36</v>
      </c>
      <c r="B15" t="s">
        <v>37</v>
      </c>
      <c r="C15" t="s">
        <v>35</v>
      </c>
      <c r="D15" s="4">
        <v>0.0756</v>
      </c>
      <c r="E15" s="6">
        <f>D15*$B$2</f>
        <v>0.0756</v>
      </c>
      <c r="F15" t="s">
        <v>19</v>
      </c>
      <c r="G15" s="9">
        <f>E15*0.95</f>
        <v>0.07182</v>
      </c>
    </row>
    <row r="16">
      <c r="A16"/>
      <c r="B16"/>
      <c r="C16"/>
      <c r="D16"/>
      <c r="E16"/>
      <c r="F16" t="s" s="10">
        <v>38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49</v>
      </c>
      <c r="C2" t="s">
        <v>50</v>
      </c>
      <c r="D2" s="6">
        <f>'Besoins'!$B$2*0.35</f>
        <v>0.35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51</v>
      </c>
      <c r="B1"/>
      <c r="C1"/>
      <c r="D1"/>
    </row>
    <row r="2">
      <c r="A2" t="str" s="12">
        <f>"00000367 · CONV.DIVERS · référence : "&amp;Besoins!B3&amp;" "&amp;Besoins!C3&amp;" · multiplicateur réglable sur la feuille ""Besoins"""</f>
        <v>00000367 · CONV.DIVERS · référence : 0,35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52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2026-09-15T14:12:38Z</dcterms:created>
  <dc:title>QUENELLE DE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2026-09-15T14:12:38Z</dcterms:modified>
  <cp:revision>1</cp:revision>
</cp:coreProperties>
</file>