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<sst xmlns="http://schemas.openxmlformats.org/spreadsheetml/2006/main" count="53" uniqueCount="53">
  <si>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</si>
  <si>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</si>
  <si>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</si>
  <si>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</si>
  <si>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</si>
  <si>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</si>
  <si>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</si>
  <si>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</si>
  <si>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</si>
  <si>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</si>
  <si>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</si>
  <si>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</si>
  <si>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</si>
  <si>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</si>
  <si>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</si>
  <si>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</si>
  <si>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</si>
  <si>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</si>
  <si>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</si>
  <si>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</si>
  <si>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</si>
  <si>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</si>
  <si>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</si>
  <si>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</si>
  <si>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</si>
  <si>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</si>
  <si>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</si>
  <si>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</si>
  <si>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</si>
  <si>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</si>
  <si>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</si>
  <si>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</si>
  <si>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</si>
  <si>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</si>
  <si>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</si>
  <si>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CORNET (B)</t>
  </si>
  <si>
    <t>NOUGATINE (B)</t>
  </si>
  <si>
    <t>Niveau</t>
  </si>
  <si>
    <t>Composant</t>
  </si>
  <si>
    <t>Type</t>
  </si>
  <si>
    <t>Quantité (× multiplicateur, voir feuille Besoins)</t>
  </si>
  <si>
    <t>recette</t>
  </si>
  <si>
    <t xml:space="preserve">    ↳ NOUGATINE (B)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</si>
  <si>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</si>
  <si>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</si>
  <si>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</si>
  <si>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</si>
  <si>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    ↳ AMANDES FFILES</t>
  </si>
  <si>
    <t xml:space="preserve">        ↳ BEURRE</t>
  </si>
  <si>
    <t>Fiche technique — CORNET (B)</t>
  </si>
  <si>
    <t>CORNET (B)  00000358</t>
  </si>
  <si>
    <t>↳ NOUGATINE (B)  00000359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</si>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</sst>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0.18</v>
      </c>
      <c r="C3" t="s" s="5">
        <v>3</v>
      </c>
      <c r="D3"/>
      <c r="E3"/>
      <c r="F3"/>
    </row>
    <row r="4">
      <c r="A4" t="s">
        <v>4</v>
      </c>
      <c r="B4" s="6">
        <f>$B$2*B3</f>
        <v>0.18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0.003495</v>
      </c>
      <c r="E7" s="6">
        <f>D7*$B$2</f>
        <v>0.003495</v>
      </c>
      <c r="F7" t="s">
        <v>15</v>
      </c>
      <c r="G7" s="9">
        <f>E7*3.9515646485</f>
        <v>0.013811</v>
      </c>
    </row>
    <row r="8">
      <c r="A8" t="s" s="8">
        <v>16</v>
      </c>
      <c r="B8" t="s">
        <v>17</v>
      </c>
      <c r="C8" t="s">
        <v>18</v>
      </c>
      <c r="D8" s="4">
        <v>0.048932</v>
      </c>
      <c r="E8" s="6">
        <f>D8*$B$2</f>
        <v>0.048932</v>
      </c>
      <c r="F8" t="s">
        <v>15</v>
      </c>
      <c r="G8" s="9">
        <f>E8*7.1393456661</f>
        <v>0.349342</v>
      </c>
    </row>
    <row r="9">
      <c r="A9" t="s" s="8">
        <v>19</v>
      </c>
      <c r="B9" t="s">
        <v>20</v>
      </c>
      <c r="C9" t="s">
        <v>21</v>
      </c>
      <c r="D9" s="4">
        <v>0.017476</v>
      </c>
      <c r="E9" s="6">
        <f>D9*$B$2</f>
        <v>0.017476</v>
      </c>
      <c r="F9" t="s">
        <v>22</v>
      </c>
      <c r="G9" s="9">
        <f>E9*0.0029999533</f>
        <v>0.000052</v>
      </c>
    </row>
    <row r="10">
      <c r="A10" t="s" s="8">
        <v>23</v>
      </c>
      <c r="B10" t="s">
        <v>24</v>
      </c>
      <c r="C10" t="s">
        <v>25</v>
      </c>
      <c r="D10" s="4">
        <v>0.048932</v>
      </c>
      <c r="E10" s="6">
        <f>D10*$B$2</f>
        <v>0.048932</v>
      </c>
      <c r="F10" t="s">
        <v>15</v>
      </c>
      <c r="G10" s="9">
        <f>E10*4.0406032068</f>
        <v>0.197715</v>
      </c>
    </row>
    <row r="11">
      <c r="A11" t="s" s="8">
        <v>26</v>
      </c>
      <c r="B11" t="s">
        <v>27</v>
      </c>
      <c r="C11" t="s">
        <v>25</v>
      </c>
      <c r="D11" s="4">
        <v>0.061165</v>
      </c>
      <c r="E11" s="6">
        <f>D11*$B$2</f>
        <v>0.061165</v>
      </c>
      <c r="F11" t="s">
        <v>15</v>
      </c>
      <c r="G11" s="9">
        <f>E11*0.950000754</f>
        <v>0.058107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'Besoins'!$B$2*0.18</f>
        <v>0.18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'Besoins'!$B$2*0.18</f>
        <v>0.18</v>
      </c>
      <c r="E3" t="s">
        <v>15</v>
      </c>
    </row>
    <row r="4">
      <c r="A4">
        <v>2</v>
      </c>
      <c r="B4" t="s">
        <v>43</v>
      </c>
      <c r="C4" t="s">
        <v>44</v>
      </c>
      <c r="D4" s="6">
        <f>'Besoins'!$B$2*0.0611650485</f>
        <v>0.061165</v>
      </c>
      <c r="E4" t="s">
        <v>15</v>
      </c>
    </row>
    <row r="5">
      <c r="A5">
        <v>2</v>
      </c>
      <c r="B5" t="s">
        <v>45</v>
      </c>
      <c r="C5" t="s">
        <v>44</v>
      </c>
      <c r="D5" s="6">
        <f>'Besoins'!$B$2*0.0489320388</f>
        <v>0.048932</v>
      </c>
      <c r="E5" t="s">
        <v>15</v>
      </c>
    </row>
    <row r="6">
      <c r="A6">
        <v>2</v>
      </c>
      <c r="B6" t="s">
        <v>46</v>
      </c>
      <c r="C6" t="s">
        <v>44</v>
      </c>
      <c r="D6" s="6">
        <f>'Besoins'!$B$2*0.0174757282</f>
        <v>0.017476</v>
      </c>
      <c r="E6" t="s">
        <v>22</v>
      </c>
    </row>
    <row r="7">
      <c r="A7">
        <v>2</v>
      </c>
      <c r="B7" t="s">
        <v>47</v>
      </c>
      <c r="C7" t="s">
        <v>44</v>
      </c>
      <c r="D7" s="6">
        <f>'Besoins'!$B$2*0.0489320388</f>
        <v>0.048932</v>
      </c>
      <c r="E7" t="s">
        <v>15</v>
      </c>
    </row>
    <row r="8">
      <c r="A8">
        <v>2</v>
      </c>
      <c r="B8" t="s">
        <v>48</v>
      </c>
      <c r="C8" t="s">
        <v>44</v>
      </c>
      <c r="D8" s="6">
        <f>'Besoins'!$B$2*0.0034951456</f>
        <v>0.003495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"00000358 · PAT.CREAMS.APPAREILS · référence : "&amp;Besoins!B3&amp;" "&amp;Besoins!C3&amp;" · multiplicateur réglable sur la feuille ""Besoins"""</f>
        <v>00000358 · PAT.CREAMS.APPAREILS · référence : 0,18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2026-09-15T13:56:41Z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2026-09-15T13:56:41Z</dcterms:modified>
  <cp:revision>1</cp:revision>
</cp:coreProperties>
</file>