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<sst xmlns="http://schemas.openxmlformats.org/spreadsheetml/2006/main" count="58" uniqueCount="58">
  <si>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</si>
  <si>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</si>
  <si>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</si>
  <si>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</si>
  <si>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</si>
  <si>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</si>
  <si>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</si>
  <si>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</si>
  <si>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</si>
  <si>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</si>
  <si>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</si>
  <si>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</si>
  <si>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</si>
  <si>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</si>
  <si>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</si>
  <si>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</si>
  <si>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</si>
  <si>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</si>
  <si>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</si>
  <si>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</si>
  <si>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</si>
  <si>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</si>
  <si>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</si>
  <si>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</si>
  <si>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</si>
  <si>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</si>
  <si>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</si>
  <si>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</si>
  <si>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</si>
  <si>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</si>
  <si>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</si>
  <si>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</si>
  <si>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</si>
  <si>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MERVEILLEUX (B)</t>
  </si>
  <si>
    <t>MERINGUE EN COQUILLE</t>
  </si>
  <si>
    <t>MERINGUE FRANÇAISE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</si>
  <si>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</si>
  <si>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</si>
  <si>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</si>
  <si>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</si>
  <si>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</si>
  <si>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</si>
  <si>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MERINGUE EN COQUILLE</t>
  </si>
  <si>
    <t xml:space="preserve">        ↳ MERINGUE FRANÇAISE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</si>
  <si>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</si>
  <si>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</si>
  <si>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</si>
  <si>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</si>
  <si>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↳ CRÈME CHANTILLY</t>
  </si>
  <si>
    <t xml:space="preserve">        ↳ CREME FRAOECHE</t>
  </si>
  <si>
    <t xml:space="preserve">        ↳ SUCRE (S2)</t>
  </si>
  <si>
    <t xml:space="preserve">    ↳ CHOCOLAT EN COPEAUX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</si>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</sst>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</v>
      </c>
      <c r="E7" s="6">
        <f>D7*$B$2</f>
        <v>0.07</v>
      </c>
      <c r="F7" t="s">
        <v>15</v>
      </c>
      <c r="G7" s="9">
        <f>E7*3.9477</f>
        <v>0.276339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9">
        <f>E8*2.5335</f>
        <v>1.0134</v>
      </c>
    </row>
    <row r="9">
      <c r="A9" t="s" s="8">
        <v>20</v>
      </c>
      <c r="B9" t="s">
        <v>21</v>
      </c>
      <c r="C9" t="s">
        <v>22</v>
      </c>
      <c r="D9" s="4">
        <v>46.296296</v>
      </c>
      <c r="E9" s="6">
        <f>D9*$B$2</f>
        <v>46.296296</v>
      </c>
      <c r="F9" t="s">
        <v>3</v>
      </c>
      <c r="G9" s="9">
        <f>E9*0.2700000017</f>
        <v>12.5</v>
      </c>
    </row>
    <row r="10">
      <c r="A10" t="s" s="8">
        <v>23</v>
      </c>
      <c r="B10" t="s">
        <v>24</v>
      </c>
      <c r="C10" t="s">
        <v>25</v>
      </c>
      <c r="D10" s="4">
        <v>6.698667</v>
      </c>
      <c r="E10" s="6">
        <f>D10*$B$2</f>
        <v>6.698667</v>
      </c>
      <c r="F10" t="s">
        <v>15</v>
      </c>
      <c r="G10" s="9">
        <f>E10*0.9499999527</f>
        <v>6.363733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'Besoins'!$B$2*5</f>
        <v>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'Besoins'!$B$2*10</f>
        <v>10</v>
      </c>
      <c r="E3" t="s">
        <v>3</v>
      </c>
    </row>
    <row r="4">
      <c r="A4">
        <v>2</v>
      </c>
      <c r="B4" t="s">
        <v>43</v>
      </c>
      <c r="C4" t="s">
        <v>41</v>
      </c>
      <c r="D4" s="6">
        <f>'Besoins'!$B$2*10</f>
        <v>10</v>
      </c>
      <c r="E4" t="s">
        <v>15</v>
      </c>
    </row>
    <row r="5">
      <c r="A5">
        <v>3</v>
      </c>
      <c r="B5" t="s">
        <v>44</v>
      </c>
      <c r="C5" t="s">
        <v>45</v>
      </c>
      <c r="D5" s="6">
        <f>'Besoins'!$B$2*92.5925925926</f>
        <v>92.592593</v>
      </c>
      <c r="E5" t="s">
        <v>3</v>
      </c>
    </row>
    <row r="6">
      <c r="A6">
        <v>3</v>
      </c>
      <c r="B6" t="s">
        <v>46</v>
      </c>
      <c r="C6" t="s">
        <v>47</v>
      </c>
      <c r="D6" s="6">
        <f>'Besoins'!$B$2*6.6666666667</f>
        <v>6.666667</v>
      </c>
      <c r="E6" t="s">
        <v>15</v>
      </c>
    </row>
    <row r="7">
      <c r="A7">
        <v>1</v>
      </c>
      <c r="B7" t="s">
        <v>48</v>
      </c>
      <c r="C7" t="s">
        <v>41</v>
      </c>
      <c r="D7" s="6">
        <f>'Besoins'!$B$2*0.432</f>
        <v>0.432</v>
      </c>
      <c r="E7" t="s">
        <v>15</v>
      </c>
    </row>
    <row r="8">
      <c r="A8">
        <v>2</v>
      </c>
      <c r="B8" t="s">
        <v>49</v>
      </c>
      <c r="C8" t="s">
        <v>47</v>
      </c>
      <c r="D8" s="6">
        <f>'Besoins'!$B$2*0.4</f>
        <v>0.4</v>
      </c>
      <c r="E8" t="s">
        <v>19</v>
      </c>
    </row>
    <row r="9">
      <c r="A9">
        <v>2</v>
      </c>
      <c r="B9" t="s">
        <v>50</v>
      </c>
      <c r="C9" t="s">
        <v>47</v>
      </c>
      <c r="D9" s="6">
        <f>'Besoins'!$B$2*0.032</f>
        <v>0.032</v>
      </c>
      <c r="E9" t="s">
        <v>15</v>
      </c>
    </row>
    <row r="10">
      <c r="A10">
        <v>1</v>
      </c>
      <c r="B10" t="s">
        <v>51</v>
      </c>
      <c r="C10" t="s">
        <v>47</v>
      </c>
      <c r="D10" s="6">
        <f>'Besoins'!$B$2*0.07</f>
        <v>0.07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57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2026-08-01T07:05:22Z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2026-08-01T07:05:22Z</dcterms:modified>
  <cp:revision>1</cp:revision>
</cp:coreProperties>
</file>